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anakas\Documents\WEB UPDATES\Releases\K-Cubes\"/>
    </mc:Choice>
  </mc:AlternateContent>
  <bookViews>
    <workbookView xWindow="480" yWindow="120" windowWidth="27795" windowHeight="12585" activeTab="2"/>
  </bookViews>
  <sheets>
    <sheet name="BPC303" sheetId="4" r:id="rId1"/>
    <sheet name="BPC301" sheetId="1" r:id="rId2"/>
    <sheet name="KPZ101" sheetId="5" r:id="rId3"/>
    <sheet name="PI E-665.CR" sheetId="6" r:id="rId4"/>
  </sheets>
  <calcPr calcId="152511" concurrentCalc="0"/>
</workbook>
</file>

<file path=xl/calcChain.xml><?xml version="1.0" encoding="utf-8"?>
<calcChain xmlns="http://schemas.openxmlformats.org/spreadsheetml/2006/main">
  <c r="B9" i="6" l="1"/>
  <c r="B10" i="6"/>
  <c r="C8" i="6"/>
  <c r="C10" i="6"/>
  <c r="B11" i="6"/>
  <c r="C9" i="6"/>
  <c r="B9" i="5"/>
  <c r="C9" i="5"/>
  <c r="B10" i="5"/>
  <c r="C8" i="5"/>
  <c r="B12" i="6"/>
  <c r="C11" i="6"/>
  <c r="B11" i="5"/>
  <c r="C10" i="5"/>
  <c r="B9" i="4"/>
  <c r="B10" i="4"/>
  <c r="B11" i="4"/>
  <c r="C9" i="4"/>
  <c r="C8" i="4"/>
  <c r="C8" i="1"/>
  <c r="B9" i="1"/>
  <c r="B10" i="1"/>
  <c r="C10" i="1"/>
  <c r="C12" i="6"/>
  <c r="B13" i="6"/>
  <c r="B12" i="5"/>
  <c r="C11" i="5"/>
  <c r="C11" i="4"/>
  <c r="B12" i="4"/>
  <c r="C10" i="4"/>
  <c r="C9" i="1"/>
  <c r="B11" i="1"/>
  <c r="C11" i="1"/>
  <c r="B12" i="1"/>
  <c r="C12" i="1"/>
  <c r="B14" i="6"/>
  <c r="C13" i="6"/>
  <c r="B13" i="5"/>
  <c r="C12" i="5"/>
  <c r="C12" i="4"/>
  <c r="B13" i="4"/>
  <c r="B13" i="1"/>
  <c r="C13" i="1"/>
  <c r="C14" i="6"/>
  <c r="B15" i="6"/>
  <c r="B14" i="5"/>
  <c r="C13" i="5"/>
  <c r="C13" i="4"/>
  <c r="B14" i="4"/>
  <c r="B14" i="1"/>
  <c r="C14" i="1"/>
  <c r="B16" i="6"/>
  <c r="C15" i="6"/>
  <c r="B15" i="5"/>
  <c r="C14" i="5"/>
  <c r="B15" i="4"/>
  <c r="C14" i="4"/>
  <c r="B15" i="1"/>
  <c r="C15" i="1"/>
  <c r="C16" i="6"/>
  <c r="B17" i="6"/>
  <c r="B16" i="5"/>
  <c r="C15" i="5"/>
  <c r="C15" i="4"/>
  <c r="B16" i="4"/>
  <c r="B16" i="1"/>
  <c r="C16" i="1"/>
  <c r="B18" i="6"/>
  <c r="C17" i="6"/>
  <c r="B17" i="5"/>
  <c r="C16" i="5"/>
  <c r="C16" i="4"/>
  <c r="B17" i="4"/>
  <c r="B17" i="1"/>
  <c r="C17" i="1"/>
  <c r="C18" i="6"/>
  <c r="B19" i="6"/>
  <c r="B18" i="5"/>
  <c r="C17" i="5"/>
  <c r="C17" i="4"/>
  <c r="B18" i="4"/>
  <c r="B18" i="1"/>
  <c r="C18" i="1"/>
  <c r="B20" i="6"/>
  <c r="C19" i="6"/>
  <c r="B19" i="5"/>
  <c r="C18" i="5"/>
  <c r="B19" i="4"/>
  <c r="C18" i="4"/>
  <c r="B19" i="1"/>
  <c r="C19" i="1"/>
  <c r="C20" i="6"/>
  <c r="B21" i="6"/>
  <c r="B20" i="5"/>
  <c r="C19" i="5"/>
  <c r="C19" i="4"/>
  <c r="B20" i="4"/>
  <c r="B20" i="1"/>
  <c r="C20" i="1"/>
  <c r="B22" i="6"/>
  <c r="C21" i="6"/>
  <c r="B21" i="5"/>
  <c r="C20" i="5"/>
  <c r="C20" i="4"/>
  <c r="B21" i="4"/>
  <c r="B21" i="1"/>
  <c r="C21" i="1"/>
  <c r="C22" i="6"/>
  <c r="B23" i="6"/>
  <c r="B22" i="5"/>
  <c r="C21" i="5"/>
  <c r="C21" i="4"/>
  <c r="B22" i="4"/>
  <c r="B22" i="1"/>
  <c r="B24" i="6"/>
  <c r="C23" i="6"/>
  <c r="B23" i="5"/>
  <c r="C22" i="5"/>
  <c r="B23" i="4"/>
  <c r="C22" i="4"/>
  <c r="C22" i="1"/>
  <c r="B23" i="1"/>
  <c r="C24" i="6"/>
  <c r="B25" i="6"/>
  <c r="B24" i="5"/>
  <c r="C23" i="5"/>
  <c r="C23" i="4"/>
  <c r="B24" i="4"/>
  <c r="B24" i="1"/>
  <c r="C23" i="1"/>
  <c r="B26" i="6"/>
  <c r="C25" i="6"/>
  <c r="B25" i="5"/>
  <c r="C24" i="5"/>
  <c r="C24" i="4"/>
  <c r="B25" i="4"/>
  <c r="C24" i="1"/>
  <c r="B25" i="1"/>
  <c r="C26" i="6"/>
  <c r="B27" i="6"/>
  <c r="B26" i="5"/>
  <c r="C25" i="5"/>
  <c r="C25" i="4"/>
  <c r="B26" i="4"/>
  <c r="C25" i="1"/>
  <c r="B26" i="1"/>
  <c r="B28" i="6"/>
  <c r="C27" i="6"/>
  <c r="B27" i="5"/>
  <c r="C26" i="5"/>
  <c r="B27" i="4"/>
  <c r="C26" i="4"/>
  <c r="C26" i="1"/>
  <c r="B27" i="1"/>
  <c r="C28" i="6"/>
  <c r="B29" i="6"/>
  <c r="B28" i="5"/>
  <c r="C27" i="5"/>
  <c r="C27" i="4"/>
  <c r="B28" i="4"/>
  <c r="C27" i="1"/>
  <c r="B28" i="1"/>
  <c r="B30" i="6"/>
  <c r="C29" i="6"/>
  <c r="B29" i="5"/>
  <c r="C28" i="5"/>
  <c r="C28" i="4"/>
  <c r="B29" i="4"/>
  <c r="C28" i="1"/>
  <c r="B29" i="1"/>
  <c r="C30" i="6"/>
  <c r="B31" i="6"/>
  <c r="B30" i="5"/>
  <c r="C29" i="5"/>
  <c r="C29" i="4"/>
  <c r="B30" i="4"/>
  <c r="C29" i="1"/>
  <c r="B30" i="1"/>
  <c r="B32" i="6"/>
  <c r="C31" i="6"/>
  <c r="B31" i="5"/>
  <c r="C30" i="5"/>
  <c r="C30" i="4"/>
  <c r="B31" i="4"/>
  <c r="C30" i="1"/>
  <c r="B31" i="1"/>
  <c r="C32" i="6"/>
  <c r="B33" i="6"/>
  <c r="B32" i="5"/>
  <c r="C31" i="5"/>
  <c r="C31" i="4"/>
  <c r="B32" i="4"/>
  <c r="C31" i="1"/>
  <c r="B32" i="1"/>
  <c r="B34" i="6"/>
  <c r="C33" i="6"/>
  <c r="B33" i="5"/>
  <c r="C32" i="5"/>
  <c r="C32" i="4"/>
  <c r="B33" i="4"/>
  <c r="C32" i="1"/>
  <c r="B33" i="1"/>
  <c r="C34" i="6"/>
  <c r="B35" i="6"/>
  <c r="B34" i="5"/>
  <c r="C33" i="5"/>
  <c r="C33" i="4"/>
  <c r="B34" i="4"/>
  <c r="C33" i="1"/>
  <c r="B34" i="1"/>
  <c r="B36" i="6"/>
  <c r="C35" i="6"/>
  <c r="B35" i="5"/>
  <c r="C34" i="5"/>
  <c r="C34" i="4"/>
  <c r="B35" i="4"/>
  <c r="C34" i="1"/>
  <c r="B35" i="1"/>
  <c r="C36" i="6"/>
  <c r="B37" i="6"/>
  <c r="B36" i="5"/>
  <c r="C35" i="5"/>
  <c r="C35" i="4"/>
  <c r="B36" i="4"/>
  <c r="C35" i="1"/>
  <c r="B36" i="1"/>
  <c r="B38" i="6"/>
  <c r="C37" i="6"/>
  <c r="B37" i="5"/>
  <c r="C36" i="5"/>
  <c r="C36" i="4"/>
  <c r="B37" i="4"/>
  <c r="C36" i="1"/>
  <c r="B37" i="1"/>
  <c r="C38" i="6"/>
  <c r="B39" i="6"/>
  <c r="B38" i="5"/>
  <c r="C37" i="5"/>
  <c r="C37" i="4"/>
  <c r="B38" i="4"/>
  <c r="C37" i="1"/>
  <c r="B38" i="1"/>
  <c r="B40" i="6"/>
  <c r="C39" i="6"/>
  <c r="B39" i="5"/>
  <c r="C38" i="5"/>
  <c r="C38" i="4"/>
  <c r="B39" i="4"/>
  <c r="C38" i="1"/>
  <c r="B39" i="1"/>
  <c r="C40" i="6"/>
  <c r="B41" i="6"/>
  <c r="B40" i="5"/>
  <c r="C39" i="5"/>
  <c r="C39" i="4"/>
  <c r="B40" i="4"/>
  <c r="C39" i="1"/>
  <c r="B40" i="1"/>
  <c r="B42" i="6"/>
  <c r="C41" i="6"/>
  <c r="B41" i="5"/>
  <c r="C40" i="5"/>
  <c r="C40" i="4"/>
  <c r="B41" i="4"/>
  <c r="C40" i="1"/>
  <c r="B41" i="1"/>
  <c r="C42" i="6"/>
  <c r="B43" i="6"/>
  <c r="B42" i="5"/>
  <c r="C41" i="5"/>
  <c r="C41" i="4"/>
  <c r="B42" i="4"/>
  <c r="B42" i="1"/>
  <c r="C41" i="1"/>
  <c r="B44" i="6"/>
  <c r="C43" i="6"/>
  <c r="B43" i="5"/>
  <c r="C42" i="5"/>
  <c r="C42" i="4"/>
  <c r="B43" i="4"/>
  <c r="C42" i="1"/>
  <c r="B43" i="1"/>
  <c r="C44" i="6"/>
  <c r="B45" i="6"/>
  <c r="B44" i="5"/>
  <c r="C43" i="5"/>
  <c r="C43" i="4"/>
  <c r="B44" i="4"/>
  <c r="B44" i="1"/>
  <c r="C43" i="1"/>
  <c r="B46" i="6"/>
  <c r="C45" i="6"/>
  <c r="B45" i="5"/>
  <c r="C44" i="5"/>
  <c r="C44" i="4"/>
  <c r="B45" i="4"/>
  <c r="C44" i="1"/>
  <c r="B45" i="1"/>
  <c r="C46" i="6"/>
  <c r="B47" i="6"/>
  <c r="B46" i="5"/>
  <c r="C45" i="5"/>
  <c r="C45" i="4"/>
  <c r="B46" i="4"/>
  <c r="B46" i="1"/>
  <c r="C45" i="1"/>
  <c r="B48" i="6"/>
  <c r="C47" i="6"/>
  <c r="B47" i="5"/>
  <c r="C46" i="5"/>
  <c r="C46" i="4"/>
  <c r="B47" i="4"/>
  <c r="C46" i="1"/>
  <c r="B47" i="1"/>
  <c r="C48" i="6"/>
  <c r="B49" i="6"/>
  <c r="B48" i="5"/>
  <c r="C47" i="5"/>
  <c r="C47" i="4"/>
  <c r="B48" i="4"/>
  <c r="B48" i="1"/>
  <c r="C47" i="1"/>
  <c r="B50" i="6"/>
  <c r="C49" i="6"/>
  <c r="B49" i="5"/>
  <c r="C48" i="5"/>
  <c r="C48" i="4"/>
  <c r="B49" i="4"/>
  <c r="B49" i="1"/>
  <c r="C48" i="1"/>
  <c r="C50" i="6"/>
  <c r="B51" i="6"/>
  <c r="C51" i="6"/>
  <c r="B50" i="5"/>
  <c r="C49" i="5"/>
  <c r="C49" i="4"/>
  <c r="B50" i="4"/>
  <c r="B50" i="1"/>
  <c r="C49" i="1"/>
  <c r="B51" i="5"/>
  <c r="C51" i="5"/>
  <c r="C50" i="5"/>
  <c r="C50" i="4"/>
  <c r="B51" i="4"/>
  <c r="C51" i="4"/>
  <c r="C50" i="1"/>
  <c r="B51" i="1"/>
  <c r="C51" i="1"/>
</calcChain>
</file>

<file path=xl/sharedStrings.xml><?xml version="1.0" encoding="utf-8"?>
<sst xmlns="http://schemas.openxmlformats.org/spreadsheetml/2006/main" count="64" uniqueCount="26">
  <si>
    <t>Frequency</t>
  </si>
  <si>
    <t>Step</t>
  </si>
  <si>
    <t>BPC301</t>
  </si>
  <si>
    <t>0uF</t>
  </si>
  <si>
    <t>0.5uF</t>
  </si>
  <si>
    <t>3.5uF</t>
  </si>
  <si>
    <t>base</t>
  </si>
  <si>
    <t>1/exp</t>
  </si>
  <si>
    <t>BPC303 Channel 1</t>
  </si>
  <si>
    <t>1.8uF</t>
  </si>
  <si>
    <t>7.4uF</t>
  </si>
  <si>
    <t>18uF</t>
  </si>
  <si>
    <t>0.94uF</t>
  </si>
  <si>
    <t>45uF</t>
  </si>
  <si>
    <t>0.5uF = 2 of 1uF in series</t>
  </si>
  <si>
    <t>0.94uF = 2 of 0.47uF in parallel</t>
  </si>
  <si>
    <t>1.8uF = (2 of 2.2uF in parallel) in series with (3 of 1uF in parallel)</t>
  </si>
  <si>
    <t>3.5uF = (2 of 1uF in series) in parallel with 3 of 1uF</t>
  </si>
  <si>
    <t>18uF = 3 of 4.7uF and 4 of 1uF all in parallel</t>
  </si>
  <si>
    <t>7.4uF = (2 of 1uF in series) in parallel with one each of 4.7uF and 2.2uF</t>
  </si>
  <si>
    <t>45uF = (2 of 1uF in series) in parallel with 9 of 4.7uF and one of 2.2uF</t>
  </si>
  <si>
    <t>Input 14.0V pk-pk Sinewave with 5.0V offset (-2V to 12V), giving -20V to +120V output</t>
  </si>
  <si>
    <t>Input 9.33V pk-pk Sinewave with 4.67V offset (0 to 9.33V), giving 0V to +140V output</t>
  </si>
  <si>
    <t>Controller appears to have some sort of notch or lowpass filter in analogue input circuit?</t>
  </si>
  <si>
    <t>PI E-665.CR</t>
  </si>
  <si>
    <t>KPZ101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</si>
</sst>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BPC303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Open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'BPC303'!$E$8:$E$51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141</c:v>
                </c:pt>
                <c:pt idx="28">
                  <c:v>141</c:v>
                </c:pt>
                <c:pt idx="29">
                  <c:v>141</c:v>
                </c:pt>
                <c:pt idx="30">
                  <c:v>141</c:v>
                </c:pt>
                <c:pt idx="31">
                  <c:v>141</c:v>
                </c:pt>
                <c:pt idx="32">
                  <c:v>141</c:v>
                </c:pt>
                <c:pt idx="33">
                  <c:v>141</c:v>
                </c:pt>
                <c:pt idx="34">
                  <c:v>140.5</c:v>
                </c:pt>
                <c:pt idx="35">
                  <c:v>140</c:v>
                </c:pt>
                <c:pt idx="36">
                  <c:v>139.19999999999999</c:v>
                </c:pt>
                <c:pt idx="37">
                  <c:v>138</c:v>
                </c:pt>
                <c:pt idx="38">
                  <c:v>136.4</c:v>
                </c:pt>
                <c:pt idx="39">
                  <c:v>134</c:v>
                </c:pt>
                <c:pt idx="40">
                  <c:v>130</c:v>
                </c:pt>
                <c:pt idx="41">
                  <c:v>124</c:v>
                </c:pt>
                <c:pt idx="42">
                  <c:v>116</c:v>
                </c:pt>
                <c:pt idx="43">
                  <c:v>118</c:v>
                </c:pt>
              </c:numCache>
            </c:numRef>
          </c:yVal>
          <c:smooth val="0"/>
        </c:ser>
        <c:ser>
          <c:idx val="1"/>
          <c:order val="1"/>
          <c:tx>
            <c:v>0.5uF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'BPC303'!$F$8:$F$51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141</c:v>
                </c:pt>
                <c:pt idx="28">
                  <c:v>141</c:v>
                </c:pt>
                <c:pt idx="29">
                  <c:v>141</c:v>
                </c:pt>
                <c:pt idx="30">
                  <c:v>141</c:v>
                </c:pt>
                <c:pt idx="31">
                  <c:v>141</c:v>
                </c:pt>
                <c:pt idx="32">
                  <c:v>141</c:v>
                </c:pt>
                <c:pt idx="33">
                  <c:v>141</c:v>
                </c:pt>
                <c:pt idx="34">
                  <c:v>140.5</c:v>
                </c:pt>
                <c:pt idx="35">
                  <c:v>140</c:v>
                </c:pt>
                <c:pt idx="36">
                  <c:v>139</c:v>
                </c:pt>
                <c:pt idx="37">
                  <c:v>137</c:v>
                </c:pt>
                <c:pt idx="38">
                  <c:v>124</c:v>
                </c:pt>
                <c:pt idx="39">
                  <c:v>100</c:v>
                </c:pt>
                <c:pt idx="40">
                  <c:v>79.599999999999994</c:v>
                </c:pt>
                <c:pt idx="41">
                  <c:v>62.8</c:v>
                </c:pt>
                <c:pt idx="42">
                  <c:v>49.6</c:v>
                </c:pt>
                <c:pt idx="43">
                  <c:v>39.200000000000003</c:v>
                </c:pt>
              </c:numCache>
            </c:numRef>
          </c:yVal>
          <c:smooth val="0"/>
        </c:ser>
        <c:ser>
          <c:idx val="5"/>
          <c:order val="2"/>
          <c:tx>
            <c:v>0.94uF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'BPC303'!$G$8:$G$51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141</c:v>
                </c:pt>
                <c:pt idx="28">
                  <c:v>141</c:v>
                </c:pt>
                <c:pt idx="29">
                  <c:v>141</c:v>
                </c:pt>
                <c:pt idx="30">
                  <c:v>141</c:v>
                </c:pt>
                <c:pt idx="31">
                  <c:v>141</c:v>
                </c:pt>
                <c:pt idx="32">
                  <c:v>141</c:v>
                </c:pt>
                <c:pt idx="33">
                  <c:v>141</c:v>
                </c:pt>
                <c:pt idx="34">
                  <c:v>140.5</c:v>
                </c:pt>
                <c:pt idx="35">
                  <c:v>137.5</c:v>
                </c:pt>
                <c:pt idx="36">
                  <c:v>122</c:v>
                </c:pt>
                <c:pt idx="37">
                  <c:v>98.4</c:v>
                </c:pt>
                <c:pt idx="38">
                  <c:v>78.8</c:v>
                </c:pt>
                <c:pt idx="39">
                  <c:v>62.8</c:v>
                </c:pt>
                <c:pt idx="40">
                  <c:v>50.2</c:v>
                </c:pt>
                <c:pt idx="41">
                  <c:v>40</c:v>
                </c:pt>
                <c:pt idx="42">
                  <c:v>32</c:v>
                </c:pt>
                <c:pt idx="43">
                  <c:v>25.2</c:v>
                </c:pt>
              </c:numCache>
            </c:numRef>
          </c:yVal>
          <c:smooth val="0"/>
        </c:ser>
        <c:ser>
          <c:idx val="3"/>
          <c:order val="3"/>
          <c:tx>
            <c:v>1.8uF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'BPC303'!$H$8:$H$51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141</c:v>
                </c:pt>
                <c:pt idx="28">
                  <c:v>141</c:v>
                </c:pt>
                <c:pt idx="29">
                  <c:v>141</c:v>
                </c:pt>
                <c:pt idx="30">
                  <c:v>141</c:v>
                </c:pt>
                <c:pt idx="31">
                  <c:v>141</c:v>
                </c:pt>
                <c:pt idx="32">
                  <c:v>141</c:v>
                </c:pt>
                <c:pt idx="33">
                  <c:v>133</c:v>
                </c:pt>
                <c:pt idx="34">
                  <c:v>114</c:v>
                </c:pt>
                <c:pt idx="35">
                  <c:v>92.4</c:v>
                </c:pt>
                <c:pt idx="36">
                  <c:v>74</c:v>
                </c:pt>
                <c:pt idx="37">
                  <c:v>58.4</c:v>
                </c:pt>
                <c:pt idx="38">
                  <c:v>46.8</c:v>
                </c:pt>
                <c:pt idx="39">
                  <c:v>37.6</c:v>
                </c:pt>
                <c:pt idx="40">
                  <c:v>30</c:v>
                </c:pt>
                <c:pt idx="41">
                  <c:v>24</c:v>
                </c:pt>
                <c:pt idx="42">
                  <c:v>19</c:v>
                </c:pt>
                <c:pt idx="43">
                  <c:v>15.2</c:v>
                </c:pt>
              </c:numCache>
            </c:numRef>
          </c:yVal>
          <c:smooth val="0"/>
        </c:ser>
        <c:ser>
          <c:idx val="2"/>
          <c:order val="4"/>
          <c:tx>
            <c:v>3.5uF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'BPC303'!$I$8:$I$51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141</c:v>
                </c:pt>
                <c:pt idx="28">
                  <c:v>141</c:v>
                </c:pt>
                <c:pt idx="29">
                  <c:v>140.5</c:v>
                </c:pt>
                <c:pt idx="30">
                  <c:v>137</c:v>
                </c:pt>
                <c:pt idx="31">
                  <c:v>120</c:v>
                </c:pt>
                <c:pt idx="32">
                  <c:v>98</c:v>
                </c:pt>
                <c:pt idx="33">
                  <c:v>78.8</c:v>
                </c:pt>
                <c:pt idx="34">
                  <c:v>63</c:v>
                </c:pt>
                <c:pt idx="35">
                  <c:v>50.4</c:v>
                </c:pt>
                <c:pt idx="36">
                  <c:v>40.4</c:v>
                </c:pt>
                <c:pt idx="37">
                  <c:v>32.4</c:v>
                </c:pt>
                <c:pt idx="38">
                  <c:v>26</c:v>
                </c:pt>
                <c:pt idx="39">
                  <c:v>21</c:v>
                </c:pt>
                <c:pt idx="40">
                  <c:v>17.2</c:v>
                </c:pt>
                <c:pt idx="41">
                  <c:v>12.6</c:v>
                </c:pt>
                <c:pt idx="42">
                  <c:v>10.199999999999999</c:v>
                </c:pt>
                <c:pt idx="43">
                  <c:v>7</c:v>
                </c:pt>
              </c:numCache>
            </c:numRef>
          </c:yVal>
          <c:smooth val="0"/>
        </c:ser>
        <c:ser>
          <c:idx val="4"/>
          <c:order val="5"/>
          <c:tx>
            <c:v>7.4uF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'BPC303'!$J$8:$J$51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141</c:v>
                </c:pt>
                <c:pt idx="23">
                  <c:v>141</c:v>
                </c:pt>
                <c:pt idx="24">
                  <c:v>141</c:v>
                </c:pt>
                <c:pt idx="25">
                  <c:v>141</c:v>
                </c:pt>
                <c:pt idx="26">
                  <c:v>141</c:v>
                </c:pt>
                <c:pt idx="27">
                  <c:v>136.5</c:v>
                </c:pt>
                <c:pt idx="28">
                  <c:v>118</c:v>
                </c:pt>
                <c:pt idx="29">
                  <c:v>96.8</c:v>
                </c:pt>
                <c:pt idx="30">
                  <c:v>78</c:v>
                </c:pt>
                <c:pt idx="31">
                  <c:v>62.4</c:v>
                </c:pt>
                <c:pt idx="32">
                  <c:v>49.6</c:v>
                </c:pt>
                <c:pt idx="33">
                  <c:v>40</c:v>
                </c:pt>
                <c:pt idx="34">
                  <c:v>32</c:v>
                </c:pt>
                <c:pt idx="35">
                  <c:v>26</c:v>
                </c:pt>
                <c:pt idx="36">
                  <c:v>20</c:v>
                </c:pt>
                <c:pt idx="37">
                  <c:v>16.2</c:v>
                </c:pt>
                <c:pt idx="38">
                  <c:v>13</c:v>
                </c:pt>
                <c:pt idx="39">
                  <c:v>10.4</c:v>
                </c:pt>
                <c:pt idx="40">
                  <c:v>8.6</c:v>
                </c:pt>
                <c:pt idx="41">
                  <c:v>7</c:v>
                </c:pt>
                <c:pt idx="42">
                  <c:v>5.6</c:v>
                </c:pt>
                <c:pt idx="43">
                  <c:v>4.5999999999999996</c:v>
                </c:pt>
              </c:numCache>
            </c:numRef>
          </c:yVal>
          <c:smooth val="0"/>
        </c:ser>
        <c:ser>
          <c:idx val="6"/>
          <c:order val="6"/>
          <c:tx>
            <c:v>18uF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'BPC303'!$K$8:$K$51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141</c:v>
                </c:pt>
                <c:pt idx="19">
                  <c:v>141</c:v>
                </c:pt>
                <c:pt idx="20">
                  <c:v>141</c:v>
                </c:pt>
                <c:pt idx="21">
                  <c:v>141</c:v>
                </c:pt>
                <c:pt idx="22">
                  <c:v>140</c:v>
                </c:pt>
                <c:pt idx="23">
                  <c:v>137</c:v>
                </c:pt>
                <c:pt idx="24">
                  <c:v>120.5</c:v>
                </c:pt>
                <c:pt idx="25">
                  <c:v>98</c:v>
                </c:pt>
                <c:pt idx="26">
                  <c:v>78.2</c:v>
                </c:pt>
                <c:pt idx="27">
                  <c:v>63.6</c:v>
                </c:pt>
                <c:pt idx="28">
                  <c:v>50.4</c:v>
                </c:pt>
                <c:pt idx="29">
                  <c:v>40.4</c:v>
                </c:pt>
                <c:pt idx="30">
                  <c:v>32.799999999999997</c:v>
                </c:pt>
                <c:pt idx="31">
                  <c:v>26.4</c:v>
                </c:pt>
                <c:pt idx="32">
                  <c:v>20.399999999999999</c:v>
                </c:pt>
                <c:pt idx="33">
                  <c:v>16.600000000000001</c:v>
                </c:pt>
                <c:pt idx="34">
                  <c:v>13.2</c:v>
                </c:pt>
                <c:pt idx="35">
                  <c:v>10.8</c:v>
                </c:pt>
                <c:pt idx="36">
                  <c:v>8.8000000000000007</c:v>
                </c:pt>
                <c:pt idx="37">
                  <c:v>7.4</c:v>
                </c:pt>
                <c:pt idx="38">
                  <c:v>6.2</c:v>
                </c:pt>
                <c:pt idx="39">
                  <c:v>5</c:v>
                </c:pt>
                <c:pt idx="40">
                  <c:v>4.4000000000000004</c:v>
                </c:pt>
                <c:pt idx="41">
                  <c:v>3.8</c:v>
                </c:pt>
                <c:pt idx="42">
                  <c:v>3.2</c:v>
                </c:pt>
                <c:pt idx="43">
                  <c:v>3</c:v>
                </c:pt>
              </c:numCache>
            </c:numRef>
          </c:yVal>
          <c:smooth val="0"/>
        </c:ser>
        <c:ser>
          <c:idx val="7"/>
          <c:order val="7"/>
          <c:tx>
            <c:v>45uF</c:v>
          </c:tx>
          <c:marker>
            <c:symbol val="none"/>
          </c:marker>
          <c:xVal>
            <c:numRef>
              <c:f>'BPC303'!$C$8:$C$51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'BPC303'!$L$8:$L$51</c:f>
              <c:numCache>
                <c:formatCode>General</c:formatCode>
                <c:ptCount val="44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  <c:pt idx="18">
                  <c:v>140</c:v>
                </c:pt>
                <c:pt idx="19">
                  <c:v>137</c:v>
                </c:pt>
                <c:pt idx="20">
                  <c:v>122</c:v>
                </c:pt>
                <c:pt idx="21">
                  <c:v>98.4</c:v>
                </c:pt>
                <c:pt idx="22">
                  <c:v>80</c:v>
                </c:pt>
                <c:pt idx="23">
                  <c:v>64</c:v>
                </c:pt>
                <c:pt idx="24">
                  <c:v>51.6</c:v>
                </c:pt>
                <c:pt idx="25">
                  <c:v>41.2</c:v>
                </c:pt>
                <c:pt idx="26">
                  <c:v>32.799999999999997</c:v>
                </c:pt>
                <c:pt idx="27">
                  <c:v>26.4</c:v>
                </c:pt>
                <c:pt idx="28">
                  <c:v>20.399999999999999</c:v>
                </c:pt>
                <c:pt idx="29">
                  <c:v>16.600000000000001</c:v>
                </c:pt>
                <c:pt idx="30">
                  <c:v>13.4</c:v>
                </c:pt>
                <c:pt idx="31">
                  <c:v>10.6</c:v>
                </c:pt>
                <c:pt idx="32">
                  <c:v>8.8000000000000007</c:v>
                </c:pt>
                <c:pt idx="33">
                  <c:v>7.6</c:v>
                </c:pt>
                <c:pt idx="34">
                  <c:v>6.4</c:v>
                </c:pt>
                <c:pt idx="35">
                  <c:v>5.4</c:v>
                </c:pt>
                <c:pt idx="36">
                  <c:v>4.8</c:v>
                </c:pt>
                <c:pt idx="37">
                  <c:v>4.2</c:v>
                </c:pt>
                <c:pt idx="38">
                  <c:v>3.6</c:v>
                </c:pt>
                <c:pt idx="39">
                  <c:v>3.2</c:v>
                </c:pt>
                <c:pt idx="40">
                  <c:v>2.8</c:v>
                </c:pt>
                <c:pt idx="41">
                  <c:v>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143488"/>
        <c:axId val="608787192"/>
      </c:scatterChart>
      <c:valAx>
        <c:axId val="453143488"/>
        <c:scaling>
          <c:logBase val="10"/>
          <c:orientation val="minMax"/>
          <c:max val="100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 (Hz)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none"/>
        <c:tickLblPos val="nextTo"/>
        <c:crossAx val="608787192"/>
        <c:crosses val="autoZero"/>
        <c:crossBetween val="midCat"/>
      </c:valAx>
      <c:valAx>
        <c:axId val="608787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HV out (V) (9.33V pk-pk sine wave input)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3143488"/>
        <c:crosses val="autoZero"/>
        <c:crossBetween val="midCat"/>
        <c:majorUnit val="50"/>
        <c:min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BPC301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Open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'BPC301'!$E$8:$E$51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142</c:v>
                </c:pt>
                <c:pt idx="25">
                  <c:v>142</c:v>
                </c:pt>
                <c:pt idx="26">
                  <c:v>142</c:v>
                </c:pt>
                <c:pt idx="27">
                  <c:v>142</c:v>
                </c:pt>
                <c:pt idx="28">
                  <c:v>142</c:v>
                </c:pt>
                <c:pt idx="29">
                  <c:v>142</c:v>
                </c:pt>
                <c:pt idx="30">
                  <c:v>141.80000000000001</c:v>
                </c:pt>
                <c:pt idx="31">
                  <c:v>141.69999999999999</c:v>
                </c:pt>
                <c:pt idx="32">
                  <c:v>141.69999999999999</c:v>
                </c:pt>
                <c:pt idx="33">
                  <c:v>141.5</c:v>
                </c:pt>
                <c:pt idx="34">
                  <c:v>141.30000000000001</c:v>
                </c:pt>
                <c:pt idx="35">
                  <c:v>140.69999999999999</c:v>
                </c:pt>
                <c:pt idx="36">
                  <c:v>140</c:v>
                </c:pt>
                <c:pt idx="37">
                  <c:v>139</c:v>
                </c:pt>
                <c:pt idx="38">
                  <c:v>137.5</c:v>
                </c:pt>
                <c:pt idx="39">
                  <c:v>134</c:v>
                </c:pt>
                <c:pt idx="40">
                  <c:v>138</c:v>
                </c:pt>
                <c:pt idx="41">
                  <c:v>110</c:v>
                </c:pt>
                <c:pt idx="42">
                  <c:v>87</c:v>
                </c:pt>
                <c:pt idx="43">
                  <c:v>68.400000000000006</c:v>
                </c:pt>
              </c:numCache>
            </c:numRef>
          </c:yVal>
          <c:smooth val="0"/>
        </c:ser>
        <c:ser>
          <c:idx val="1"/>
          <c:order val="1"/>
          <c:tx>
            <c:v>0.5uF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'BPC301'!$F$8:$F$51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142</c:v>
                </c:pt>
                <c:pt idx="25">
                  <c:v>142</c:v>
                </c:pt>
                <c:pt idx="26">
                  <c:v>142</c:v>
                </c:pt>
                <c:pt idx="27">
                  <c:v>142</c:v>
                </c:pt>
                <c:pt idx="28">
                  <c:v>142</c:v>
                </c:pt>
                <c:pt idx="29">
                  <c:v>142</c:v>
                </c:pt>
                <c:pt idx="30">
                  <c:v>141.80000000000001</c:v>
                </c:pt>
                <c:pt idx="31">
                  <c:v>141.69999999999999</c:v>
                </c:pt>
                <c:pt idx="32">
                  <c:v>141.69999999999999</c:v>
                </c:pt>
                <c:pt idx="33">
                  <c:v>141.5</c:v>
                </c:pt>
                <c:pt idx="34">
                  <c:v>141.30000000000001</c:v>
                </c:pt>
                <c:pt idx="35">
                  <c:v>132.5</c:v>
                </c:pt>
                <c:pt idx="36">
                  <c:v>110.5</c:v>
                </c:pt>
                <c:pt idx="37">
                  <c:v>88.4</c:v>
                </c:pt>
                <c:pt idx="38">
                  <c:v>70.5</c:v>
                </c:pt>
                <c:pt idx="39">
                  <c:v>56.4</c:v>
                </c:pt>
                <c:pt idx="40">
                  <c:v>45</c:v>
                </c:pt>
                <c:pt idx="41">
                  <c:v>36</c:v>
                </c:pt>
                <c:pt idx="42">
                  <c:v>29</c:v>
                </c:pt>
                <c:pt idx="43">
                  <c:v>23</c:v>
                </c:pt>
              </c:numCache>
            </c:numRef>
          </c:yVal>
          <c:smooth val="0"/>
        </c:ser>
        <c:ser>
          <c:idx val="5"/>
          <c:order val="2"/>
          <c:tx>
            <c:v>0.94uF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'BPC301'!$G$8:$G$51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142</c:v>
                </c:pt>
                <c:pt idx="25">
                  <c:v>142</c:v>
                </c:pt>
                <c:pt idx="26">
                  <c:v>142</c:v>
                </c:pt>
                <c:pt idx="27">
                  <c:v>142</c:v>
                </c:pt>
                <c:pt idx="28">
                  <c:v>142</c:v>
                </c:pt>
                <c:pt idx="29">
                  <c:v>142</c:v>
                </c:pt>
                <c:pt idx="30">
                  <c:v>141.80000000000001</c:v>
                </c:pt>
                <c:pt idx="31">
                  <c:v>141.69999999999999</c:v>
                </c:pt>
                <c:pt idx="32">
                  <c:v>141.69999999999999</c:v>
                </c:pt>
                <c:pt idx="33">
                  <c:v>130</c:v>
                </c:pt>
                <c:pt idx="34">
                  <c:v>108</c:v>
                </c:pt>
                <c:pt idx="35">
                  <c:v>87.2</c:v>
                </c:pt>
                <c:pt idx="36">
                  <c:v>70</c:v>
                </c:pt>
                <c:pt idx="37">
                  <c:v>56</c:v>
                </c:pt>
                <c:pt idx="38">
                  <c:v>44.4</c:v>
                </c:pt>
                <c:pt idx="39">
                  <c:v>35.6</c:v>
                </c:pt>
                <c:pt idx="40">
                  <c:v>28.8</c:v>
                </c:pt>
                <c:pt idx="41">
                  <c:v>23.2</c:v>
                </c:pt>
                <c:pt idx="42">
                  <c:v>17.399999999999999</c:v>
                </c:pt>
                <c:pt idx="43">
                  <c:v>13.8</c:v>
                </c:pt>
              </c:numCache>
            </c:numRef>
          </c:yVal>
          <c:smooth val="0"/>
        </c:ser>
        <c:ser>
          <c:idx val="3"/>
          <c:order val="3"/>
          <c:tx>
            <c:v>1.8uF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'BPC301'!$H$8:$H$51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142</c:v>
                </c:pt>
                <c:pt idx="25">
                  <c:v>142</c:v>
                </c:pt>
                <c:pt idx="26">
                  <c:v>142</c:v>
                </c:pt>
                <c:pt idx="27">
                  <c:v>142</c:v>
                </c:pt>
                <c:pt idx="28">
                  <c:v>142</c:v>
                </c:pt>
                <c:pt idx="29">
                  <c:v>141.5</c:v>
                </c:pt>
                <c:pt idx="30">
                  <c:v>139</c:v>
                </c:pt>
                <c:pt idx="31">
                  <c:v>122</c:v>
                </c:pt>
                <c:pt idx="32">
                  <c:v>99.6</c:v>
                </c:pt>
                <c:pt idx="33">
                  <c:v>80</c:v>
                </c:pt>
                <c:pt idx="34">
                  <c:v>64.400000000000006</c:v>
                </c:pt>
                <c:pt idx="35">
                  <c:v>51.6</c:v>
                </c:pt>
                <c:pt idx="36">
                  <c:v>41.2</c:v>
                </c:pt>
                <c:pt idx="37">
                  <c:v>33.200000000000003</c:v>
                </c:pt>
                <c:pt idx="38">
                  <c:v>26.4</c:v>
                </c:pt>
                <c:pt idx="39">
                  <c:v>21.6</c:v>
                </c:pt>
                <c:pt idx="40">
                  <c:v>16.600000000000001</c:v>
                </c:pt>
                <c:pt idx="41">
                  <c:v>13.4</c:v>
                </c:pt>
                <c:pt idx="42">
                  <c:v>10.8</c:v>
                </c:pt>
                <c:pt idx="43">
                  <c:v>8.8000000000000007</c:v>
                </c:pt>
              </c:numCache>
            </c:numRef>
          </c:yVal>
          <c:smooth val="0"/>
        </c:ser>
        <c:ser>
          <c:idx val="2"/>
          <c:order val="4"/>
          <c:tx>
            <c:v>3.5uF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'BPC301'!$I$8:$I$51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142</c:v>
                </c:pt>
                <c:pt idx="25">
                  <c:v>142</c:v>
                </c:pt>
                <c:pt idx="26">
                  <c:v>142</c:v>
                </c:pt>
                <c:pt idx="27">
                  <c:v>140</c:v>
                </c:pt>
                <c:pt idx="28">
                  <c:v>128.30000000000001</c:v>
                </c:pt>
                <c:pt idx="29">
                  <c:v>107</c:v>
                </c:pt>
                <c:pt idx="30">
                  <c:v>86.4</c:v>
                </c:pt>
                <c:pt idx="31">
                  <c:v>68.8</c:v>
                </c:pt>
                <c:pt idx="32">
                  <c:v>55</c:v>
                </c:pt>
                <c:pt idx="33">
                  <c:v>44</c:v>
                </c:pt>
                <c:pt idx="34">
                  <c:v>35.6</c:v>
                </c:pt>
                <c:pt idx="35">
                  <c:v>28.8</c:v>
                </c:pt>
                <c:pt idx="36">
                  <c:v>23</c:v>
                </c:pt>
                <c:pt idx="37">
                  <c:v>18.8</c:v>
                </c:pt>
                <c:pt idx="38">
                  <c:v>15.5</c:v>
                </c:pt>
                <c:pt idx="39">
                  <c:v>12.4</c:v>
                </c:pt>
                <c:pt idx="40">
                  <c:v>10</c:v>
                </c:pt>
                <c:pt idx="41">
                  <c:v>8</c:v>
                </c:pt>
                <c:pt idx="42">
                  <c:v>6</c:v>
                </c:pt>
                <c:pt idx="43">
                  <c:v>4</c:v>
                </c:pt>
              </c:numCache>
            </c:numRef>
          </c:yVal>
          <c:smooth val="0"/>
        </c:ser>
        <c:ser>
          <c:idx val="4"/>
          <c:order val="5"/>
          <c:tx>
            <c:v>7.4uF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'BPC301'!$J$8:$J$51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142</c:v>
                </c:pt>
                <c:pt idx="22">
                  <c:v>142</c:v>
                </c:pt>
                <c:pt idx="23">
                  <c:v>142</c:v>
                </c:pt>
                <c:pt idx="24">
                  <c:v>140</c:v>
                </c:pt>
                <c:pt idx="25">
                  <c:v>126</c:v>
                </c:pt>
                <c:pt idx="26">
                  <c:v>104</c:v>
                </c:pt>
                <c:pt idx="27">
                  <c:v>83.6</c:v>
                </c:pt>
                <c:pt idx="28">
                  <c:v>66.400000000000006</c:v>
                </c:pt>
                <c:pt idx="29">
                  <c:v>53.6</c:v>
                </c:pt>
                <c:pt idx="30">
                  <c:v>42.8</c:v>
                </c:pt>
                <c:pt idx="31">
                  <c:v>34.799999999999997</c:v>
                </c:pt>
                <c:pt idx="32">
                  <c:v>28</c:v>
                </c:pt>
                <c:pt idx="33">
                  <c:v>22.4</c:v>
                </c:pt>
                <c:pt idx="34">
                  <c:v>17.399999999999999</c:v>
                </c:pt>
                <c:pt idx="35">
                  <c:v>13.8</c:v>
                </c:pt>
                <c:pt idx="36">
                  <c:v>11.2</c:v>
                </c:pt>
                <c:pt idx="37">
                  <c:v>9.1999999999999993</c:v>
                </c:pt>
                <c:pt idx="38">
                  <c:v>7.6</c:v>
                </c:pt>
                <c:pt idx="39">
                  <c:v>6.4</c:v>
                </c:pt>
                <c:pt idx="40">
                  <c:v>5.2</c:v>
                </c:pt>
                <c:pt idx="41">
                  <c:v>4.4000000000000004</c:v>
                </c:pt>
                <c:pt idx="42">
                  <c:v>3.6</c:v>
                </c:pt>
                <c:pt idx="43">
                  <c:v>3</c:v>
                </c:pt>
              </c:numCache>
            </c:numRef>
          </c:yVal>
          <c:smooth val="0"/>
        </c:ser>
        <c:ser>
          <c:idx val="6"/>
          <c:order val="6"/>
          <c:tx>
            <c:v>18uF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'BPC301'!$K$8:$K$51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140</c:v>
                </c:pt>
                <c:pt idx="21">
                  <c:v>128</c:v>
                </c:pt>
                <c:pt idx="22">
                  <c:v>106.5</c:v>
                </c:pt>
                <c:pt idx="23">
                  <c:v>86</c:v>
                </c:pt>
                <c:pt idx="24">
                  <c:v>68.8</c:v>
                </c:pt>
                <c:pt idx="25">
                  <c:v>55</c:v>
                </c:pt>
                <c:pt idx="26">
                  <c:v>44</c:v>
                </c:pt>
                <c:pt idx="27">
                  <c:v>35.6</c:v>
                </c:pt>
                <c:pt idx="28">
                  <c:v>28.8</c:v>
                </c:pt>
                <c:pt idx="29">
                  <c:v>23.2</c:v>
                </c:pt>
                <c:pt idx="30">
                  <c:v>17.8</c:v>
                </c:pt>
                <c:pt idx="31">
                  <c:v>14.6</c:v>
                </c:pt>
                <c:pt idx="32">
                  <c:v>11.8</c:v>
                </c:pt>
                <c:pt idx="33">
                  <c:v>9.6</c:v>
                </c:pt>
                <c:pt idx="34">
                  <c:v>8</c:v>
                </c:pt>
                <c:pt idx="35">
                  <c:v>6.6</c:v>
                </c:pt>
                <c:pt idx="36">
                  <c:v>5.8</c:v>
                </c:pt>
                <c:pt idx="37">
                  <c:v>4.8</c:v>
                </c:pt>
                <c:pt idx="38">
                  <c:v>4.2</c:v>
                </c:pt>
                <c:pt idx="39">
                  <c:v>3.6</c:v>
                </c:pt>
                <c:pt idx="40">
                  <c:v>3.2</c:v>
                </c:pt>
                <c:pt idx="41">
                  <c:v>2.6</c:v>
                </c:pt>
              </c:numCache>
            </c:numRef>
          </c:yVal>
          <c:smooth val="0"/>
        </c:ser>
        <c:ser>
          <c:idx val="7"/>
          <c:order val="7"/>
          <c:tx>
            <c:v>45uF</c:v>
          </c:tx>
          <c:marker>
            <c:symbol val="none"/>
          </c:marker>
          <c:xVal>
            <c:numRef>
              <c:f>'BPC301'!$C$8:$C$51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'BPC301'!$L$8:$L$51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140</c:v>
                </c:pt>
                <c:pt idx="17">
                  <c:v>130</c:v>
                </c:pt>
                <c:pt idx="18">
                  <c:v>107.5</c:v>
                </c:pt>
                <c:pt idx="19">
                  <c:v>86.8</c:v>
                </c:pt>
                <c:pt idx="20">
                  <c:v>69.599999999999994</c:v>
                </c:pt>
                <c:pt idx="21">
                  <c:v>55.6</c:v>
                </c:pt>
                <c:pt idx="22">
                  <c:v>44.8</c:v>
                </c:pt>
                <c:pt idx="23">
                  <c:v>36</c:v>
                </c:pt>
                <c:pt idx="24">
                  <c:v>28.8</c:v>
                </c:pt>
                <c:pt idx="25">
                  <c:v>23.6</c:v>
                </c:pt>
                <c:pt idx="26">
                  <c:v>18</c:v>
                </c:pt>
                <c:pt idx="27">
                  <c:v>14.6</c:v>
                </c:pt>
                <c:pt idx="28">
                  <c:v>11.6</c:v>
                </c:pt>
                <c:pt idx="29">
                  <c:v>9.4</c:v>
                </c:pt>
                <c:pt idx="30">
                  <c:v>7.8</c:v>
                </c:pt>
                <c:pt idx="31">
                  <c:v>6.4</c:v>
                </c:pt>
                <c:pt idx="32">
                  <c:v>5.4</c:v>
                </c:pt>
                <c:pt idx="33">
                  <c:v>4.4000000000000004</c:v>
                </c:pt>
                <c:pt idx="34">
                  <c:v>3.8</c:v>
                </c:pt>
                <c:pt idx="35">
                  <c:v>3.4</c:v>
                </c:pt>
                <c:pt idx="36">
                  <c:v>2.8</c:v>
                </c:pt>
                <c:pt idx="37">
                  <c:v>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786016"/>
        <c:axId val="608786408"/>
      </c:scatterChart>
      <c:valAx>
        <c:axId val="608786016"/>
        <c:scaling>
          <c:logBase val="10"/>
          <c:orientation val="minMax"/>
          <c:max val="100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  <a:r>
                  <a:rPr lang="en-GB" baseline="0"/>
                  <a:t> (Hz)</a:t>
                </a:r>
                <a:endParaRPr lang="en-GB"/>
              </a:p>
            </c:rich>
          </c:tx>
          <c:overlay val="0"/>
        </c:title>
        <c:numFmt formatCode="0" sourceLinked="0"/>
        <c:majorTickMark val="cross"/>
        <c:minorTickMark val="none"/>
        <c:tickLblPos val="nextTo"/>
        <c:crossAx val="608786408"/>
        <c:crosses val="autoZero"/>
        <c:crossBetween val="midCat"/>
      </c:valAx>
      <c:valAx>
        <c:axId val="608786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HV out (V) (9.33V pk-pk sine wave input)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08786016"/>
        <c:crosses val="autoZero"/>
        <c:crossBetween val="midCat"/>
        <c:majorUnit val="50"/>
        <c:min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KPZ101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Open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'KPZ101'!$E$8:$E$51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142</c:v>
                </c:pt>
                <c:pt idx="17">
                  <c:v>142</c:v>
                </c:pt>
                <c:pt idx="18">
                  <c:v>142</c:v>
                </c:pt>
                <c:pt idx="19">
                  <c:v>142</c:v>
                </c:pt>
                <c:pt idx="20">
                  <c:v>142</c:v>
                </c:pt>
                <c:pt idx="21">
                  <c:v>129</c:v>
                </c:pt>
                <c:pt idx="22">
                  <c:v>103</c:v>
                </c:pt>
                <c:pt idx="23">
                  <c:v>82</c:v>
                </c:pt>
                <c:pt idx="24">
                  <c:v>65.599999999999994</c:v>
                </c:pt>
                <c:pt idx="25">
                  <c:v>52.4</c:v>
                </c:pt>
                <c:pt idx="26">
                  <c:v>42</c:v>
                </c:pt>
                <c:pt idx="27">
                  <c:v>33.6</c:v>
                </c:pt>
                <c:pt idx="28">
                  <c:v>27.2</c:v>
                </c:pt>
                <c:pt idx="29">
                  <c:v>22</c:v>
                </c:pt>
                <c:pt idx="30">
                  <c:v>16.8</c:v>
                </c:pt>
                <c:pt idx="31">
                  <c:v>13.6</c:v>
                </c:pt>
                <c:pt idx="32">
                  <c:v>11</c:v>
                </c:pt>
                <c:pt idx="33">
                  <c:v>9</c:v>
                </c:pt>
                <c:pt idx="34">
                  <c:v>7.2</c:v>
                </c:pt>
                <c:pt idx="35">
                  <c:v>6</c:v>
                </c:pt>
                <c:pt idx="36">
                  <c:v>5</c:v>
                </c:pt>
                <c:pt idx="37">
                  <c:v>4.2</c:v>
                </c:pt>
                <c:pt idx="38">
                  <c:v>3.6</c:v>
                </c:pt>
                <c:pt idx="39">
                  <c:v>3</c:v>
                </c:pt>
                <c:pt idx="40">
                  <c:v>2.6</c:v>
                </c:pt>
              </c:numCache>
            </c:numRef>
          </c:yVal>
          <c:smooth val="0"/>
        </c:ser>
        <c:ser>
          <c:idx val="1"/>
          <c:order val="1"/>
          <c:tx>
            <c:v>0.5uF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'KPZ101'!$F$8:$F$51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142</c:v>
                </c:pt>
                <c:pt idx="15">
                  <c:v>142</c:v>
                </c:pt>
                <c:pt idx="16">
                  <c:v>129</c:v>
                </c:pt>
                <c:pt idx="17">
                  <c:v>103</c:v>
                </c:pt>
                <c:pt idx="18">
                  <c:v>82</c:v>
                </c:pt>
                <c:pt idx="19">
                  <c:v>65.599999999999994</c:v>
                </c:pt>
                <c:pt idx="20">
                  <c:v>52.4</c:v>
                </c:pt>
                <c:pt idx="21">
                  <c:v>42</c:v>
                </c:pt>
                <c:pt idx="22">
                  <c:v>33.6</c:v>
                </c:pt>
                <c:pt idx="23">
                  <c:v>27.2</c:v>
                </c:pt>
                <c:pt idx="24">
                  <c:v>20.8</c:v>
                </c:pt>
                <c:pt idx="25">
                  <c:v>17</c:v>
                </c:pt>
                <c:pt idx="26">
                  <c:v>13.6</c:v>
                </c:pt>
                <c:pt idx="27">
                  <c:v>11.2</c:v>
                </c:pt>
                <c:pt idx="28">
                  <c:v>9</c:v>
                </c:pt>
                <c:pt idx="29">
                  <c:v>7.4</c:v>
                </c:pt>
                <c:pt idx="30">
                  <c:v>6</c:v>
                </c:pt>
                <c:pt idx="31">
                  <c:v>5</c:v>
                </c:pt>
                <c:pt idx="32">
                  <c:v>4.2</c:v>
                </c:pt>
                <c:pt idx="33">
                  <c:v>3.6</c:v>
                </c:pt>
                <c:pt idx="34">
                  <c:v>3.2</c:v>
                </c:pt>
                <c:pt idx="35">
                  <c:v>2.6</c:v>
                </c:pt>
              </c:numCache>
            </c:numRef>
          </c:yVal>
          <c:smooth val="0"/>
        </c:ser>
        <c:ser>
          <c:idx val="5"/>
          <c:order val="2"/>
          <c:tx>
            <c:v>0.94uF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'KPZ101'!$G$8:$G$51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142</c:v>
                </c:pt>
                <c:pt idx="13">
                  <c:v>142</c:v>
                </c:pt>
                <c:pt idx="14">
                  <c:v>126.5</c:v>
                </c:pt>
                <c:pt idx="15">
                  <c:v>101</c:v>
                </c:pt>
                <c:pt idx="16">
                  <c:v>80.8</c:v>
                </c:pt>
                <c:pt idx="17">
                  <c:v>64</c:v>
                </c:pt>
                <c:pt idx="18">
                  <c:v>51.6</c:v>
                </c:pt>
                <c:pt idx="19">
                  <c:v>41.2</c:v>
                </c:pt>
                <c:pt idx="20">
                  <c:v>33.200000000000003</c:v>
                </c:pt>
                <c:pt idx="21">
                  <c:v>26.8</c:v>
                </c:pt>
                <c:pt idx="22">
                  <c:v>20.6</c:v>
                </c:pt>
                <c:pt idx="23">
                  <c:v>16.8</c:v>
                </c:pt>
                <c:pt idx="24">
                  <c:v>13.4</c:v>
                </c:pt>
                <c:pt idx="25">
                  <c:v>10.8</c:v>
                </c:pt>
                <c:pt idx="26">
                  <c:v>8.8000000000000007</c:v>
                </c:pt>
                <c:pt idx="27">
                  <c:v>7.2</c:v>
                </c:pt>
                <c:pt idx="28">
                  <c:v>6</c:v>
                </c:pt>
                <c:pt idx="29">
                  <c:v>5.2</c:v>
                </c:pt>
                <c:pt idx="30">
                  <c:v>4.2</c:v>
                </c:pt>
                <c:pt idx="31">
                  <c:v>3.6</c:v>
                </c:pt>
                <c:pt idx="32">
                  <c:v>3.2</c:v>
                </c:pt>
                <c:pt idx="33">
                  <c:v>2.8</c:v>
                </c:pt>
                <c:pt idx="34">
                  <c:v>2.4</c:v>
                </c:pt>
              </c:numCache>
            </c:numRef>
          </c:yVal>
          <c:smooth val="0"/>
        </c:ser>
        <c:ser>
          <c:idx val="3"/>
          <c:order val="3"/>
          <c:tx>
            <c:v>1.8uF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'KPZ101'!$H$8:$H$51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140</c:v>
                </c:pt>
                <c:pt idx="12">
                  <c:v>119</c:v>
                </c:pt>
                <c:pt idx="13">
                  <c:v>94.8</c:v>
                </c:pt>
                <c:pt idx="14">
                  <c:v>75.400000000000006</c:v>
                </c:pt>
                <c:pt idx="15">
                  <c:v>60.4</c:v>
                </c:pt>
                <c:pt idx="16">
                  <c:v>48.4</c:v>
                </c:pt>
                <c:pt idx="17">
                  <c:v>38.4</c:v>
                </c:pt>
                <c:pt idx="18">
                  <c:v>31.2</c:v>
                </c:pt>
                <c:pt idx="19">
                  <c:v>25</c:v>
                </c:pt>
                <c:pt idx="20">
                  <c:v>19.600000000000001</c:v>
                </c:pt>
                <c:pt idx="21">
                  <c:v>15.6</c:v>
                </c:pt>
                <c:pt idx="22">
                  <c:v>12.6</c:v>
                </c:pt>
                <c:pt idx="23">
                  <c:v>10.199999999999999</c:v>
                </c:pt>
                <c:pt idx="24">
                  <c:v>8.4</c:v>
                </c:pt>
                <c:pt idx="25">
                  <c:v>7</c:v>
                </c:pt>
                <c:pt idx="26">
                  <c:v>5.8</c:v>
                </c:pt>
                <c:pt idx="27">
                  <c:v>4.5999999999999996</c:v>
                </c:pt>
                <c:pt idx="28">
                  <c:v>3.8</c:v>
                </c:pt>
                <c:pt idx="29">
                  <c:v>3.4</c:v>
                </c:pt>
                <c:pt idx="30">
                  <c:v>3</c:v>
                </c:pt>
                <c:pt idx="31">
                  <c:v>2.6</c:v>
                </c:pt>
              </c:numCache>
            </c:numRef>
          </c:yVal>
          <c:smooth val="0"/>
        </c:ser>
        <c:ser>
          <c:idx val="2"/>
          <c:order val="4"/>
          <c:tx>
            <c:v>3.5uF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'KPZ101'!$I$8:$I$51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128</c:v>
                </c:pt>
                <c:pt idx="10">
                  <c:v>102</c:v>
                </c:pt>
                <c:pt idx="11">
                  <c:v>81</c:v>
                </c:pt>
                <c:pt idx="12">
                  <c:v>64.8</c:v>
                </c:pt>
                <c:pt idx="13">
                  <c:v>52</c:v>
                </c:pt>
                <c:pt idx="14">
                  <c:v>41.6</c:v>
                </c:pt>
                <c:pt idx="15">
                  <c:v>33.4</c:v>
                </c:pt>
                <c:pt idx="16">
                  <c:v>27</c:v>
                </c:pt>
                <c:pt idx="17">
                  <c:v>20.8</c:v>
                </c:pt>
                <c:pt idx="18">
                  <c:v>16.600000000000001</c:v>
                </c:pt>
                <c:pt idx="19">
                  <c:v>13.4</c:v>
                </c:pt>
                <c:pt idx="20">
                  <c:v>10.8</c:v>
                </c:pt>
                <c:pt idx="21">
                  <c:v>9</c:v>
                </c:pt>
                <c:pt idx="22">
                  <c:v>7.2</c:v>
                </c:pt>
                <c:pt idx="23">
                  <c:v>6.2</c:v>
                </c:pt>
                <c:pt idx="24">
                  <c:v>5.2</c:v>
                </c:pt>
                <c:pt idx="25">
                  <c:v>4.4000000000000004</c:v>
                </c:pt>
                <c:pt idx="26">
                  <c:v>3.6</c:v>
                </c:pt>
                <c:pt idx="27">
                  <c:v>3.2</c:v>
                </c:pt>
                <c:pt idx="28">
                  <c:v>2.8</c:v>
                </c:pt>
                <c:pt idx="29">
                  <c:v>2.6</c:v>
                </c:pt>
              </c:numCache>
            </c:numRef>
          </c:yVal>
          <c:smooth val="0"/>
        </c:ser>
        <c:ser>
          <c:idx val="4"/>
          <c:order val="5"/>
          <c:tx>
            <c:v>7.4uF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'KPZ101'!$J$8:$J$51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125</c:v>
                </c:pt>
                <c:pt idx="7">
                  <c:v>99.6</c:v>
                </c:pt>
                <c:pt idx="8">
                  <c:v>79.2</c:v>
                </c:pt>
                <c:pt idx="9">
                  <c:v>63.2</c:v>
                </c:pt>
                <c:pt idx="10">
                  <c:v>50.8</c:v>
                </c:pt>
                <c:pt idx="11">
                  <c:v>40.4</c:v>
                </c:pt>
                <c:pt idx="12">
                  <c:v>32.799999999999997</c:v>
                </c:pt>
                <c:pt idx="13">
                  <c:v>26.4</c:v>
                </c:pt>
                <c:pt idx="14">
                  <c:v>20.399999999999999</c:v>
                </c:pt>
                <c:pt idx="15">
                  <c:v>16.2</c:v>
                </c:pt>
                <c:pt idx="16">
                  <c:v>13.2</c:v>
                </c:pt>
                <c:pt idx="17">
                  <c:v>10.6</c:v>
                </c:pt>
                <c:pt idx="18">
                  <c:v>8.6</c:v>
                </c:pt>
                <c:pt idx="19">
                  <c:v>7.2</c:v>
                </c:pt>
                <c:pt idx="20">
                  <c:v>5.8</c:v>
                </c:pt>
                <c:pt idx="21">
                  <c:v>5</c:v>
                </c:pt>
                <c:pt idx="22">
                  <c:v>4.2</c:v>
                </c:pt>
                <c:pt idx="23">
                  <c:v>3.6</c:v>
                </c:pt>
                <c:pt idx="24">
                  <c:v>3.2</c:v>
                </c:pt>
                <c:pt idx="25">
                  <c:v>2.8</c:v>
                </c:pt>
                <c:pt idx="26">
                  <c:v>2.4</c:v>
                </c:pt>
              </c:numCache>
            </c:numRef>
          </c:yVal>
          <c:smooth val="0"/>
        </c:ser>
        <c:ser>
          <c:idx val="6"/>
          <c:order val="6"/>
          <c:tx>
            <c:v>18uF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'KPZ101'!$K$8:$K$51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128</c:v>
                </c:pt>
                <c:pt idx="3">
                  <c:v>102</c:v>
                </c:pt>
                <c:pt idx="4">
                  <c:v>81.599999999999994</c:v>
                </c:pt>
                <c:pt idx="5">
                  <c:v>64.8</c:v>
                </c:pt>
                <c:pt idx="6">
                  <c:v>52</c:v>
                </c:pt>
                <c:pt idx="7">
                  <c:v>41.6</c:v>
                </c:pt>
                <c:pt idx="8">
                  <c:v>33.6</c:v>
                </c:pt>
                <c:pt idx="9">
                  <c:v>26.8</c:v>
                </c:pt>
                <c:pt idx="10">
                  <c:v>22</c:v>
                </c:pt>
                <c:pt idx="11">
                  <c:v>16.8</c:v>
                </c:pt>
                <c:pt idx="12">
                  <c:v>13.6</c:v>
                </c:pt>
                <c:pt idx="13">
                  <c:v>11</c:v>
                </c:pt>
                <c:pt idx="14">
                  <c:v>9</c:v>
                </c:pt>
                <c:pt idx="15">
                  <c:v>7.4</c:v>
                </c:pt>
                <c:pt idx="16">
                  <c:v>6</c:v>
                </c:pt>
                <c:pt idx="17">
                  <c:v>5</c:v>
                </c:pt>
                <c:pt idx="18">
                  <c:v>4.2</c:v>
                </c:pt>
                <c:pt idx="19">
                  <c:v>3.6</c:v>
                </c:pt>
                <c:pt idx="20">
                  <c:v>3.2</c:v>
                </c:pt>
                <c:pt idx="21">
                  <c:v>2.8</c:v>
                </c:pt>
                <c:pt idx="22">
                  <c:v>2.4</c:v>
                </c:pt>
              </c:numCache>
            </c:numRef>
          </c:yVal>
          <c:smooth val="0"/>
        </c:ser>
        <c:ser>
          <c:idx val="7"/>
          <c:order val="7"/>
          <c:tx>
            <c:v>45uF</c:v>
          </c:tx>
          <c:marker>
            <c:symbol val="none"/>
          </c:marker>
          <c:xVal>
            <c:numRef>
              <c:f>'KPZ101'!$C$8:$C$51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'KPZ101'!$L$8:$L$51</c:f>
              <c:numCache>
                <c:formatCode>General</c:formatCode>
                <c:ptCount val="44"/>
                <c:pt idx="0">
                  <c:v>82.4</c:v>
                </c:pt>
                <c:pt idx="1">
                  <c:v>66</c:v>
                </c:pt>
                <c:pt idx="2">
                  <c:v>52.8</c:v>
                </c:pt>
                <c:pt idx="3">
                  <c:v>42</c:v>
                </c:pt>
                <c:pt idx="4">
                  <c:v>33.6</c:v>
                </c:pt>
                <c:pt idx="5">
                  <c:v>28</c:v>
                </c:pt>
                <c:pt idx="6">
                  <c:v>22</c:v>
                </c:pt>
                <c:pt idx="7">
                  <c:v>16.8</c:v>
                </c:pt>
                <c:pt idx="8">
                  <c:v>13.6</c:v>
                </c:pt>
                <c:pt idx="9">
                  <c:v>11.2</c:v>
                </c:pt>
                <c:pt idx="10">
                  <c:v>9</c:v>
                </c:pt>
                <c:pt idx="11">
                  <c:v>7.4</c:v>
                </c:pt>
                <c:pt idx="12">
                  <c:v>6</c:v>
                </c:pt>
                <c:pt idx="13">
                  <c:v>5</c:v>
                </c:pt>
                <c:pt idx="14">
                  <c:v>4.4000000000000004</c:v>
                </c:pt>
                <c:pt idx="15">
                  <c:v>3.6</c:v>
                </c:pt>
                <c:pt idx="16">
                  <c:v>3.4</c:v>
                </c:pt>
                <c:pt idx="17">
                  <c:v>2.8</c:v>
                </c:pt>
                <c:pt idx="18">
                  <c:v>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20384"/>
        <c:axId val="80220776"/>
      </c:scatterChart>
      <c:valAx>
        <c:axId val="80220384"/>
        <c:scaling>
          <c:logBase val="10"/>
          <c:orientation val="minMax"/>
          <c:max val="100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 (Hz)</a:t>
                </a:r>
              </a:p>
            </c:rich>
          </c:tx>
          <c:layout/>
          <c:overlay val="0"/>
        </c:title>
        <c:numFmt formatCode="0" sourceLinked="0"/>
        <c:majorTickMark val="cross"/>
        <c:minorTickMark val="none"/>
        <c:tickLblPos val="nextTo"/>
        <c:crossAx val="80220776"/>
        <c:crosses val="autoZero"/>
        <c:crossBetween val="midCat"/>
      </c:valAx>
      <c:valAx>
        <c:axId val="80220776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HV out (V) (9.33V pk-pk sine wave input)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220384"/>
        <c:crosses val="autoZero"/>
        <c:crossBetween val="midCat"/>
        <c:majorUnit val="50"/>
        <c:min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Open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E-665.CR'!$E$8:$E$51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142</c:v>
                </c:pt>
                <c:pt idx="12">
                  <c:v>141</c:v>
                </c:pt>
                <c:pt idx="13">
                  <c:v>132</c:v>
                </c:pt>
                <c:pt idx="14">
                  <c:v>109</c:v>
                </c:pt>
                <c:pt idx="15">
                  <c:v>84</c:v>
                </c:pt>
                <c:pt idx="16">
                  <c:v>63.6</c:v>
                </c:pt>
                <c:pt idx="17">
                  <c:v>47.2</c:v>
                </c:pt>
                <c:pt idx="18">
                  <c:v>32.4</c:v>
                </c:pt>
                <c:pt idx="19">
                  <c:v>18.8</c:v>
                </c:pt>
                <c:pt idx="20">
                  <c:v>10.199999999999999</c:v>
                </c:pt>
                <c:pt idx="21">
                  <c:v>8.4</c:v>
                </c:pt>
                <c:pt idx="22">
                  <c:v>8.4</c:v>
                </c:pt>
                <c:pt idx="23">
                  <c:v>12.4</c:v>
                </c:pt>
                <c:pt idx="24">
                  <c:v>12.2</c:v>
                </c:pt>
                <c:pt idx="25">
                  <c:v>11.2</c:v>
                </c:pt>
                <c:pt idx="26">
                  <c:v>9.6</c:v>
                </c:pt>
                <c:pt idx="27">
                  <c:v>8.1999999999999993</c:v>
                </c:pt>
                <c:pt idx="28">
                  <c:v>6.8</c:v>
                </c:pt>
                <c:pt idx="29">
                  <c:v>5.8</c:v>
                </c:pt>
                <c:pt idx="30">
                  <c:v>4.5999999999999996</c:v>
                </c:pt>
                <c:pt idx="31">
                  <c:v>4</c:v>
                </c:pt>
                <c:pt idx="32">
                  <c:v>3.4</c:v>
                </c:pt>
                <c:pt idx="33">
                  <c:v>2.8</c:v>
                </c:pt>
                <c:pt idx="34">
                  <c:v>2.4</c:v>
                </c:pt>
              </c:numCache>
            </c:numRef>
          </c:yVal>
          <c:smooth val="0"/>
        </c:ser>
        <c:ser>
          <c:idx val="1"/>
          <c:order val="1"/>
          <c:tx>
            <c:v>0.5uF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E-665.CR'!$F$8:$F$51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5"/>
          <c:order val="2"/>
          <c:tx>
            <c:v>0.94uF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E-665.CR'!$G$8:$G$51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3"/>
          <c:order val="3"/>
          <c:tx>
            <c:v>1.8uF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E-665.CR'!$H$8:$H$51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2"/>
          <c:order val="4"/>
          <c:tx>
            <c:v>3.5uF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E-665.CR'!$I$8:$I$51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4"/>
          <c:order val="5"/>
          <c:tx>
            <c:v>7.4uF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E-665.CR'!$J$8:$J$51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6"/>
          <c:order val="6"/>
          <c:tx>
            <c:v>18uF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E-665.CR'!$K$8:$K$51</c:f>
              <c:numCache>
                <c:formatCode>General</c:formatCode>
                <c:ptCount val="44"/>
              </c:numCache>
            </c:numRef>
          </c:yVal>
          <c:smooth val="0"/>
        </c:ser>
        <c:ser>
          <c:idx val="7"/>
          <c:order val="7"/>
          <c:tx>
            <c:v>45uF</c:v>
          </c:tx>
          <c:marker>
            <c:symbol val="none"/>
          </c:marker>
          <c:xVal>
            <c:numRef>
              <c:f>'PI E-665.CR'!$C$8:$C$51</c:f>
              <c:numCache>
                <c:formatCode>0.000E+00</c:formatCode>
                <c:ptCount val="44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1.9952623149688797</c:v>
                </c:pt>
                <c:pt idx="4">
                  <c:v>2.5118864315095806</c:v>
                </c:pt>
                <c:pt idx="5">
                  <c:v>3.1622776601683795</c:v>
                </c:pt>
                <c:pt idx="6">
                  <c:v>3.9810717055349727</c:v>
                </c:pt>
                <c:pt idx="7">
                  <c:v>5.0118723362727229</c:v>
                </c:pt>
                <c:pt idx="8">
                  <c:v>6.3095734448019343</c:v>
                </c:pt>
                <c:pt idx="9">
                  <c:v>7.9432823472428176</c:v>
                </c:pt>
                <c:pt idx="10">
                  <c:v>10</c:v>
                </c:pt>
                <c:pt idx="11">
                  <c:v>12.58925411794168</c:v>
                </c:pt>
                <c:pt idx="12">
                  <c:v>15.848931924611136</c:v>
                </c:pt>
                <c:pt idx="13">
                  <c:v>19.952623149688804</c:v>
                </c:pt>
                <c:pt idx="14">
                  <c:v>25.118864315095799</c:v>
                </c:pt>
                <c:pt idx="15">
                  <c:v>31.622776601683803</c:v>
                </c:pt>
                <c:pt idx="16">
                  <c:v>39.810717055349755</c:v>
                </c:pt>
                <c:pt idx="17">
                  <c:v>50.118723362727238</c:v>
                </c:pt>
                <c:pt idx="18">
                  <c:v>63.095734448019364</c:v>
                </c:pt>
                <c:pt idx="19">
                  <c:v>79.432823472428197</c:v>
                </c:pt>
                <c:pt idx="20">
                  <c:v>100</c:v>
                </c:pt>
                <c:pt idx="21">
                  <c:v>125.89254117941677</c:v>
                </c:pt>
                <c:pt idx="22">
                  <c:v>158.48931924611153</c:v>
                </c:pt>
                <c:pt idx="23">
                  <c:v>199.52623149688802</c:v>
                </c:pt>
                <c:pt idx="24">
                  <c:v>251.18864315095806</c:v>
                </c:pt>
                <c:pt idx="25">
                  <c:v>316.22776601683825</c:v>
                </c:pt>
                <c:pt idx="26">
                  <c:v>398.10717055349761</c:v>
                </c:pt>
                <c:pt idx="27">
                  <c:v>501.18723362727269</c:v>
                </c:pt>
                <c:pt idx="28">
                  <c:v>630.95734448019323</c:v>
                </c:pt>
                <c:pt idx="29">
                  <c:v>794.32823472428208</c:v>
                </c:pt>
                <c:pt idx="30">
                  <c:v>1000</c:v>
                </c:pt>
                <c:pt idx="31">
                  <c:v>1258.925411794168</c:v>
                </c:pt>
                <c:pt idx="32">
                  <c:v>1584.8931924611156</c:v>
                </c:pt>
                <c:pt idx="33">
                  <c:v>1995.2623149688804</c:v>
                </c:pt>
                <c:pt idx="34">
                  <c:v>2511.8864315095811</c:v>
                </c:pt>
                <c:pt idx="35">
                  <c:v>3162.2776601683804</c:v>
                </c:pt>
                <c:pt idx="36">
                  <c:v>3981.0717055349769</c:v>
                </c:pt>
                <c:pt idx="37">
                  <c:v>5011.8723362727324</c:v>
                </c:pt>
                <c:pt idx="38">
                  <c:v>6309.5734448019384</c:v>
                </c:pt>
                <c:pt idx="39">
                  <c:v>7943.2823472428154</c:v>
                </c:pt>
                <c:pt idx="40">
                  <c:v>10000</c:v>
                </c:pt>
                <c:pt idx="41">
                  <c:v>12589.254117941671</c:v>
                </c:pt>
                <c:pt idx="42">
                  <c:v>15848.931924611146</c:v>
                </c:pt>
                <c:pt idx="43">
                  <c:v>19952.623149688792</c:v>
                </c:pt>
              </c:numCache>
            </c:numRef>
          </c:xVal>
          <c:yVal>
            <c:numRef>
              <c:f>'PI E-665.CR'!$L$8:$L$51</c:f>
              <c:numCache>
                <c:formatCode>General</c:formatCode>
                <c:ptCount val="44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142</c:v>
                </c:pt>
                <c:pt idx="4">
                  <c:v>142</c:v>
                </c:pt>
                <c:pt idx="5">
                  <c:v>142</c:v>
                </c:pt>
                <c:pt idx="6">
                  <c:v>142</c:v>
                </c:pt>
                <c:pt idx="7">
                  <c:v>142</c:v>
                </c:pt>
                <c:pt idx="8">
                  <c:v>142</c:v>
                </c:pt>
                <c:pt idx="9">
                  <c:v>142</c:v>
                </c:pt>
                <c:pt idx="10">
                  <c:v>142</c:v>
                </c:pt>
                <c:pt idx="11">
                  <c:v>141.5</c:v>
                </c:pt>
                <c:pt idx="12">
                  <c:v>140</c:v>
                </c:pt>
                <c:pt idx="13">
                  <c:v>130.5</c:v>
                </c:pt>
                <c:pt idx="14">
                  <c:v>107</c:v>
                </c:pt>
                <c:pt idx="15">
                  <c:v>82.4</c:v>
                </c:pt>
                <c:pt idx="16">
                  <c:v>61</c:v>
                </c:pt>
                <c:pt idx="17">
                  <c:v>43.6</c:v>
                </c:pt>
                <c:pt idx="18">
                  <c:v>29</c:v>
                </c:pt>
                <c:pt idx="19">
                  <c:v>16.2</c:v>
                </c:pt>
                <c:pt idx="20">
                  <c:v>6.2</c:v>
                </c:pt>
                <c:pt idx="21">
                  <c:v>6.2</c:v>
                </c:pt>
                <c:pt idx="22">
                  <c:v>8.4</c:v>
                </c:pt>
                <c:pt idx="23">
                  <c:v>8.4</c:v>
                </c:pt>
                <c:pt idx="24">
                  <c:v>7.2</c:v>
                </c:pt>
                <c:pt idx="25">
                  <c:v>5.4</c:v>
                </c:pt>
                <c:pt idx="26">
                  <c:v>4</c:v>
                </c:pt>
                <c:pt idx="27">
                  <c:v>3.2</c:v>
                </c:pt>
                <c:pt idx="28">
                  <c:v>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21560"/>
        <c:axId val="401996800"/>
      </c:scatterChart>
      <c:valAx>
        <c:axId val="80221560"/>
        <c:scaling>
          <c:logBase val="10"/>
          <c:orientation val="minMax"/>
          <c:max val="10000"/>
          <c:min val="1"/>
        </c:scaling>
        <c:delete val="0"/>
        <c:axPos val="b"/>
        <c:numFmt formatCode="0.00E+00" sourceLinked="0"/>
        <c:majorTickMark val="cross"/>
        <c:minorTickMark val="none"/>
        <c:tickLblPos val="nextTo"/>
        <c:crossAx val="401996800"/>
        <c:crosses val="autoZero"/>
        <c:crossBetween val="midCat"/>
      </c:valAx>
      <c:valAx>
        <c:axId val="401996800"/>
        <c:scaling>
          <c:orientation val="minMax"/>
          <c:max val="1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21560"/>
        <c:crosses val="autoZero"/>
        <c:crossBetween val="midCat"/>
        <c:majorUnit val="50"/>
        <c:min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6</xdr:row>
      <xdr:rowOff>0</xdr:rowOff>
    </xdr:from>
    <xdr:to>
      <xdr:col>27</xdr:col>
      <xdr:colOff>600075</xdr:colOff>
      <xdr:row>38</xdr:row>
      <xdr:rowOff>0</xdr:rowOff>
    </xdr:to>
    <xdr:graphicFrame macro="">
      <xdr:nvGraphicFramePr>
        <xdr:cNvPr id="2" name="BPC3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6</xdr:row>
      <xdr:rowOff>0</xdr:rowOff>
    </xdr:from>
    <xdr:to>
      <xdr:col>27</xdr:col>
      <xdr:colOff>600075</xdr:colOff>
      <xdr:row>38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6</xdr:row>
      <xdr:rowOff>0</xdr:rowOff>
    </xdr:from>
    <xdr:to>
      <xdr:col>27</xdr:col>
      <xdr:colOff>600075</xdr:colOff>
      <xdr:row>38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6</xdr:row>
      <xdr:rowOff>0</xdr:rowOff>
    </xdr:from>
    <xdr:to>
      <xdr:col>27</xdr:col>
      <xdr:colOff>600075</xdr:colOff>
      <xdr:row>38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2"/>
  <sheetViews>
    <sheetView workbookViewId="0"/>
  </sheetViews>
  <sheetFormatPr defaultRowHeight="15" x14ac:dyDescent="0.25"/>
  <cols>
    <col min="3" max="3" width="10.28515625" bestFit="1" customWidth="1"/>
  </cols>
  <sheetData>
    <row r="2" spans="2:12" x14ac:dyDescent="0.25">
      <c r="B2" t="s">
        <v>22</v>
      </c>
    </row>
    <row r="4" spans="2:12" x14ac:dyDescent="0.25">
      <c r="B4" t="s">
        <v>6</v>
      </c>
      <c r="C4">
        <v>10</v>
      </c>
    </row>
    <row r="5" spans="2:12" x14ac:dyDescent="0.25">
      <c r="B5" t="s">
        <v>7</v>
      </c>
      <c r="C5">
        <v>10</v>
      </c>
    </row>
    <row r="6" spans="2:12" x14ac:dyDescent="0.25">
      <c r="E6" t="s">
        <v>8</v>
      </c>
    </row>
    <row r="7" spans="2:12" x14ac:dyDescent="0.25">
      <c r="B7" s="2" t="s">
        <v>1</v>
      </c>
      <c r="C7" s="2" t="s">
        <v>0</v>
      </c>
      <c r="D7" s="2"/>
      <c r="E7" s="2" t="s">
        <v>3</v>
      </c>
      <c r="F7" s="2" t="s">
        <v>4</v>
      </c>
      <c r="G7" s="2" t="s">
        <v>12</v>
      </c>
      <c r="H7" s="2" t="s">
        <v>9</v>
      </c>
      <c r="I7" s="2" t="s">
        <v>5</v>
      </c>
      <c r="J7" s="2" t="s">
        <v>10</v>
      </c>
      <c r="K7" s="2" t="s">
        <v>11</v>
      </c>
      <c r="L7" s="2" t="s">
        <v>13</v>
      </c>
    </row>
    <row r="8" spans="2:12" x14ac:dyDescent="0.25">
      <c r="B8">
        <v>0</v>
      </c>
      <c r="C8" s="1">
        <f>$C$4^(B8*1/$C$5)</f>
        <v>1</v>
      </c>
      <c r="E8">
        <v>141</v>
      </c>
      <c r="F8">
        <v>141</v>
      </c>
      <c r="G8">
        <v>141</v>
      </c>
      <c r="H8">
        <v>141</v>
      </c>
      <c r="I8">
        <v>141</v>
      </c>
      <c r="J8">
        <v>141</v>
      </c>
      <c r="K8">
        <v>141</v>
      </c>
      <c r="L8">
        <v>141</v>
      </c>
    </row>
    <row r="9" spans="2:12" x14ac:dyDescent="0.25">
      <c r="B9">
        <f>B8+1</f>
        <v>1</v>
      </c>
      <c r="C9" s="1">
        <f t="shared" ref="C9:C51" si="0">$C$4^(B9*1/$C$5)</f>
        <v>1.2589254117941673</v>
      </c>
      <c r="E9">
        <v>141</v>
      </c>
      <c r="F9">
        <v>141</v>
      </c>
      <c r="G9">
        <v>141</v>
      </c>
      <c r="H9">
        <v>141</v>
      </c>
      <c r="I9">
        <v>141</v>
      </c>
      <c r="J9">
        <v>141</v>
      </c>
      <c r="K9">
        <v>141</v>
      </c>
      <c r="L9">
        <v>141</v>
      </c>
    </row>
    <row r="10" spans="2:12" x14ac:dyDescent="0.25">
      <c r="B10">
        <f t="shared" ref="B10:B51" si="1">B9+1</f>
        <v>2</v>
      </c>
      <c r="C10" s="1">
        <f t="shared" si="0"/>
        <v>1.5848931924611136</v>
      </c>
      <c r="E10">
        <v>141</v>
      </c>
      <c r="F10">
        <v>141</v>
      </c>
      <c r="G10">
        <v>141</v>
      </c>
      <c r="H10">
        <v>141</v>
      </c>
      <c r="I10">
        <v>141</v>
      </c>
      <c r="J10">
        <v>141</v>
      </c>
      <c r="K10">
        <v>141</v>
      </c>
      <c r="L10">
        <v>141</v>
      </c>
    </row>
    <row r="11" spans="2:12" x14ac:dyDescent="0.25">
      <c r="B11">
        <f t="shared" si="1"/>
        <v>3</v>
      </c>
      <c r="C11" s="1">
        <f t="shared" si="0"/>
        <v>1.9952623149688797</v>
      </c>
      <c r="E11">
        <v>141</v>
      </c>
      <c r="F11">
        <v>141</v>
      </c>
      <c r="G11">
        <v>141</v>
      </c>
      <c r="H11">
        <v>141</v>
      </c>
      <c r="I11">
        <v>141</v>
      </c>
      <c r="J11">
        <v>141</v>
      </c>
      <c r="K11">
        <v>141</v>
      </c>
      <c r="L11">
        <v>141</v>
      </c>
    </row>
    <row r="12" spans="2:12" x14ac:dyDescent="0.25">
      <c r="B12">
        <f t="shared" si="1"/>
        <v>4</v>
      </c>
      <c r="C12" s="1">
        <f t="shared" si="0"/>
        <v>2.5118864315095806</v>
      </c>
      <c r="E12">
        <v>141</v>
      </c>
      <c r="F12">
        <v>141</v>
      </c>
      <c r="G12">
        <v>141</v>
      </c>
      <c r="H12">
        <v>141</v>
      </c>
      <c r="I12">
        <v>141</v>
      </c>
      <c r="J12">
        <v>141</v>
      </c>
      <c r="K12">
        <v>141</v>
      </c>
      <c r="L12">
        <v>141</v>
      </c>
    </row>
    <row r="13" spans="2:12" x14ac:dyDescent="0.25">
      <c r="B13">
        <f t="shared" si="1"/>
        <v>5</v>
      </c>
      <c r="C13" s="1">
        <f t="shared" si="0"/>
        <v>3.1622776601683795</v>
      </c>
      <c r="E13">
        <v>141</v>
      </c>
      <c r="F13">
        <v>141</v>
      </c>
      <c r="G13">
        <v>141</v>
      </c>
      <c r="H13">
        <v>141</v>
      </c>
      <c r="I13">
        <v>141</v>
      </c>
      <c r="J13">
        <v>141</v>
      </c>
      <c r="K13">
        <v>141</v>
      </c>
      <c r="L13">
        <v>141</v>
      </c>
    </row>
    <row r="14" spans="2:12" x14ac:dyDescent="0.25">
      <c r="B14">
        <f t="shared" si="1"/>
        <v>6</v>
      </c>
      <c r="C14" s="1">
        <f t="shared" si="0"/>
        <v>3.9810717055349727</v>
      </c>
      <c r="E14">
        <v>141</v>
      </c>
      <c r="F14">
        <v>141</v>
      </c>
      <c r="G14">
        <v>141</v>
      </c>
      <c r="H14">
        <v>141</v>
      </c>
      <c r="I14">
        <v>141</v>
      </c>
      <c r="J14">
        <v>141</v>
      </c>
      <c r="K14">
        <v>141</v>
      </c>
      <c r="L14">
        <v>141</v>
      </c>
    </row>
    <row r="15" spans="2:12" x14ac:dyDescent="0.25">
      <c r="B15">
        <f t="shared" si="1"/>
        <v>7</v>
      </c>
      <c r="C15" s="1">
        <f t="shared" si="0"/>
        <v>5.0118723362727229</v>
      </c>
      <c r="E15">
        <v>141</v>
      </c>
      <c r="F15">
        <v>141</v>
      </c>
      <c r="G15">
        <v>141</v>
      </c>
      <c r="H15">
        <v>141</v>
      </c>
      <c r="I15">
        <v>141</v>
      </c>
      <c r="J15">
        <v>141</v>
      </c>
      <c r="K15">
        <v>141</v>
      </c>
      <c r="L15">
        <v>141</v>
      </c>
    </row>
    <row r="16" spans="2:12" x14ac:dyDescent="0.25">
      <c r="B16">
        <f t="shared" si="1"/>
        <v>8</v>
      </c>
      <c r="C16" s="1">
        <f t="shared" si="0"/>
        <v>6.3095734448019343</v>
      </c>
      <c r="E16">
        <v>141</v>
      </c>
      <c r="F16">
        <v>141</v>
      </c>
      <c r="G16">
        <v>141</v>
      </c>
      <c r="H16">
        <v>141</v>
      </c>
      <c r="I16">
        <v>141</v>
      </c>
      <c r="J16">
        <v>141</v>
      </c>
      <c r="K16">
        <v>141</v>
      </c>
      <c r="L16">
        <v>141</v>
      </c>
    </row>
    <row r="17" spans="2:12" x14ac:dyDescent="0.25">
      <c r="B17">
        <f t="shared" si="1"/>
        <v>9</v>
      </c>
      <c r="C17" s="1">
        <f t="shared" si="0"/>
        <v>7.9432823472428176</v>
      </c>
      <c r="E17">
        <v>141</v>
      </c>
      <c r="F17">
        <v>141</v>
      </c>
      <c r="G17">
        <v>141</v>
      </c>
      <c r="H17">
        <v>141</v>
      </c>
      <c r="I17">
        <v>141</v>
      </c>
      <c r="J17">
        <v>141</v>
      </c>
      <c r="K17">
        <v>141</v>
      </c>
      <c r="L17">
        <v>141</v>
      </c>
    </row>
    <row r="18" spans="2:12" x14ac:dyDescent="0.25">
      <c r="B18">
        <f t="shared" si="1"/>
        <v>10</v>
      </c>
      <c r="C18" s="1">
        <f t="shared" si="0"/>
        <v>10</v>
      </c>
      <c r="E18">
        <v>141</v>
      </c>
      <c r="F18">
        <v>141</v>
      </c>
      <c r="G18">
        <v>141</v>
      </c>
      <c r="H18">
        <v>141</v>
      </c>
      <c r="I18">
        <v>141</v>
      </c>
      <c r="J18">
        <v>141</v>
      </c>
      <c r="K18">
        <v>141</v>
      </c>
      <c r="L18">
        <v>141</v>
      </c>
    </row>
    <row r="19" spans="2:12" x14ac:dyDescent="0.25">
      <c r="B19">
        <f t="shared" si="1"/>
        <v>11</v>
      </c>
      <c r="C19" s="1">
        <f t="shared" si="0"/>
        <v>12.58925411794168</v>
      </c>
      <c r="E19">
        <v>141</v>
      </c>
      <c r="F19">
        <v>141</v>
      </c>
      <c r="G19">
        <v>141</v>
      </c>
      <c r="H19">
        <v>141</v>
      </c>
      <c r="I19">
        <v>141</v>
      </c>
      <c r="J19">
        <v>141</v>
      </c>
      <c r="K19">
        <v>141</v>
      </c>
      <c r="L19">
        <v>141</v>
      </c>
    </row>
    <row r="20" spans="2:12" x14ac:dyDescent="0.25">
      <c r="B20">
        <f t="shared" si="1"/>
        <v>12</v>
      </c>
      <c r="C20" s="1">
        <f t="shared" si="0"/>
        <v>15.848931924611136</v>
      </c>
      <c r="E20">
        <v>141</v>
      </c>
      <c r="F20">
        <v>141</v>
      </c>
      <c r="G20">
        <v>141</v>
      </c>
      <c r="H20">
        <v>141</v>
      </c>
      <c r="I20">
        <v>141</v>
      </c>
      <c r="J20">
        <v>141</v>
      </c>
      <c r="K20">
        <v>141</v>
      </c>
      <c r="L20">
        <v>141</v>
      </c>
    </row>
    <row r="21" spans="2:12" x14ac:dyDescent="0.25">
      <c r="B21">
        <f t="shared" si="1"/>
        <v>13</v>
      </c>
      <c r="C21" s="1">
        <f t="shared" si="0"/>
        <v>19.952623149688804</v>
      </c>
      <c r="E21">
        <v>141</v>
      </c>
      <c r="F21">
        <v>141</v>
      </c>
      <c r="G21">
        <v>141</v>
      </c>
      <c r="H21">
        <v>141</v>
      </c>
      <c r="I21">
        <v>141</v>
      </c>
      <c r="J21">
        <v>141</v>
      </c>
      <c r="K21">
        <v>141</v>
      </c>
      <c r="L21">
        <v>141</v>
      </c>
    </row>
    <row r="22" spans="2:12" x14ac:dyDescent="0.25">
      <c r="B22">
        <f t="shared" si="1"/>
        <v>14</v>
      </c>
      <c r="C22" s="1">
        <f t="shared" si="0"/>
        <v>25.118864315095799</v>
      </c>
      <c r="E22">
        <v>141</v>
      </c>
      <c r="F22">
        <v>141</v>
      </c>
      <c r="G22">
        <v>141</v>
      </c>
      <c r="H22">
        <v>141</v>
      </c>
      <c r="I22">
        <v>141</v>
      </c>
      <c r="J22">
        <v>141</v>
      </c>
      <c r="K22">
        <v>141</v>
      </c>
      <c r="L22">
        <v>141</v>
      </c>
    </row>
    <row r="23" spans="2:12" x14ac:dyDescent="0.25">
      <c r="B23">
        <f t="shared" si="1"/>
        <v>15</v>
      </c>
      <c r="C23" s="1">
        <f t="shared" si="0"/>
        <v>31.622776601683803</v>
      </c>
      <c r="E23">
        <v>141</v>
      </c>
      <c r="F23">
        <v>141</v>
      </c>
      <c r="G23">
        <v>141</v>
      </c>
      <c r="H23">
        <v>141</v>
      </c>
      <c r="I23">
        <v>141</v>
      </c>
      <c r="J23">
        <v>141</v>
      </c>
      <c r="K23">
        <v>141</v>
      </c>
      <c r="L23">
        <v>141</v>
      </c>
    </row>
    <row r="24" spans="2:12" x14ac:dyDescent="0.25">
      <c r="B24">
        <f t="shared" si="1"/>
        <v>16</v>
      </c>
      <c r="C24" s="1">
        <f t="shared" si="0"/>
        <v>39.810717055349755</v>
      </c>
      <c r="E24">
        <v>141</v>
      </c>
      <c r="F24">
        <v>141</v>
      </c>
      <c r="G24">
        <v>141</v>
      </c>
      <c r="H24">
        <v>141</v>
      </c>
      <c r="I24">
        <v>141</v>
      </c>
      <c r="J24">
        <v>141</v>
      </c>
      <c r="K24">
        <v>141</v>
      </c>
      <c r="L24">
        <v>141</v>
      </c>
    </row>
    <row r="25" spans="2:12" x14ac:dyDescent="0.25">
      <c r="B25">
        <f t="shared" si="1"/>
        <v>17</v>
      </c>
      <c r="C25" s="1">
        <f t="shared" si="0"/>
        <v>50.118723362727238</v>
      </c>
      <c r="E25">
        <v>141</v>
      </c>
      <c r="F25">
        <v>141</v>
      </c>
      <c r="G25">
        <v>141</v>
      </c>
      <c r="H25">
        <v>141</v>
      </c>
      <c r="I25">
        <v>141</v>
      </c>
      <c r="J25">
        <v>141</v>
      </c>
      <c r="K25">
        <v>141</v>
      </c>
      <c r="L25">
        <v>141</v>
      </c>
    </row>
    <row r="26" spans="2:12" x14ac:dyDescent="0.25">
      <c r="B26">
        <f t="shared" si="1"/>
        <v>18</v>
      </c>
      <c r="C26" s="1">
        <f t="shared" si="0"/>
        <v>63.095734448019364</v>
      </c>
      <c r="E26">
        <v>141</v>
      </c>
      <c r="F26">
        <v>141</v>
      </c>
      <c r="G26">
        <v>141</v>
      </c>
      <c r="H26">
        <v>141</v>
      </c>
      <c r="I26">
        <v>141</v>
      </c>
      <c r="J26">
        <v>141</v>
      </c>
      <c r="K26">
        <v>141</v>
      </c>
      <c r="L26">
        <v>140</v>
      </c>
    </row>
    <row r="27" spans="2:12" x14ac:dyDescent="0.25">
      <c r="B27">
        <f t="shared" si="1"/>
        <v>19</v>
      </c>
      <c r="C27" s="1">
        <f t="shared" si="0"/>
        <v>79.432823472428197</v>
      </c>
      <c r="E27">
        <v>141</v>
      </c>
      <c r="F27">
        <v>141</v>
      </c>
      <c r="G27">
        <v>141</v>
      </c>
      <c r="H27">
        <v>141</v>
      </c>
      <c r="I27">
        <v>141</v>
      </c>
      <c r="J27">
        <v>141</v>
      </c>
      <c r="K27">
        <v>141</v>
      </c>
      <c r="L27">
        <v>137</v>
      </c>
    </row>
    <row r="28" spans="2:12" x14ac:dyDescent="0.25">
      <c r="B28">
        <f t="shared" si="1"/>
        <v>20</v>
      </c>
      <c r="C28" s="1">
        <f t="shared" si="0"/>
        <v>100</v>
      </c>
      <c r="E28">
        <v>141</v>
      </c>
      <c r="F28">
        <v>141</v>
      </c>
      <c r="G28">
        <v>141</v>
      </c>
      <c r="H28">
        <v>141</v>
      </c>
      <c r="I28">
        <v>141</v>
      </c>
      <c r="J28">
        <v>141</v>
      </c>
      <c r="K28">
        <v>141</v>
      </c>
      <c r="L28">
        <v>122</v>
      </c>
    </row>
    <row r="29" spans="2:12" x14ac:dyDescent="0.25">
      <c r="B29">
        <f t="shared" si="1"/>
        <v>21</v>
      </c>
      <c r="C29" s="1">
        <f t="shared" si="0"/>
        <v>125.89254117941677</v>
      </c>
      <c r="E29">
        <v>141</v>
      </c>
      <c r="F29">
        <v>141</v>
      </c>
      <c r="G29">
        <v>141</v>
      </c>
      <c r="H29">
        <v>141</v>
      </c>
      <c r="I29">
        <v>141</v>
      </c>
      <c r="J29">
        <v>141</v>
      </c>
      <c r="K29">
        <v>141</v>
      </c>
      <c r="L29">
        <v>98.4</v>
      </c>
    </row>
    <row r="30" spans="2:12" x14ac:dyDescent="0.25">
      <c r="B30">
        <f t="shared" si="1"/>
        <v>22</v>
      </c>
      <c r="C30" s="1">
        <f t="shared" si="0"/>
        <v>158.48931924611153</v>
      </c>
      <c r="E30">
        <v>141</v>
      </c>
      <c r="F30">
        <v>141</v>
      </c>
      <c r="G30">
        <v>141</v>
      </c>
      <c r="H30">
        <v>141</v>
      </c>
      <c r="I30">
        <v>141</v>
      </c>
      <c r="J30">
        <v>141</v>
      </c>
      <c r="K30">
        <v>140</v>
      </c>
      <c r="L30">
        <v>80</v>
      </c>
    </row>
    <row r="31" spans="2:12" x14ac:dyDescent="0.25">
      <c r="B31">
        <f t="shared" si="1"/>
        <v>23</v>
      </c>
      <c r="C31" s="1">
        <f t="shared" si="0"/>
        <v>199.52623149688802</v>
      </c>
      <c r="E31">
        <v>141</v>
      </c>
      <c r="F31">
        <v>141</v>
      </c>
      <c r="G31">
        <v>141</v>
      </c>
      <c r="H31">
        <v>141</v>
      </c>
      <c r="I31">
        <v>141</v>
      </c>
      <c r="J31">
        <v>141</v>
      </c>
      <c r="K31">
        <v>137</v>
      </c>
      <c r="L31">
        <v>64</v>
      </c>
    </row>
    <row r="32" spans="2:12" x14ac:dyDescent="0.25">
      <c r="B32">
        <f t="shared" si="1"/>
        <v>24</v>
      </c>
      <c r="C32" s="1">
        <f t="shared" si="0"/>
        <v>251.18864315095806</v>
      </c>
      <c r="E32">
        <v>141</v>
      </c>
      <c r="F32">
        <v>141</v>
      </c>
      <c r="G32">
        <v>141</v>
      </c>
      <c r="H32">
        <v>141</v>
      </c>
      <c r="I32">
        <v>141</v>
      </c>
      <c r="J32">
        <v>141</v>
      </c>
      <c r="K32">
        <v>120.5</v>
      </c>
      <c r="L32">
        <v>51.6</v>
      </c>
    </row>
    <row r="33" spans="2:16" x14ac:dyDescent="0.25">
      <c r="B33">
        <f t="shared" si="1"/>
        <v>25</v>
      </c>
      <c r="C33" s="1">
        <f t="shared" si="0"/>
        <v>316.22776601683825</v>
      </c>
      <c r="E33">
        <v>141</v>
      </c>
      <c r="F33">
        <v>141</v>
      </c>
      <c r="G33">
        <v>141</v>
      </c>
      <c r="H33">
        <v>141</v>
      </c>
      <c r="I33">
        <v>141</v>
      </c>
      <c r="J33">
        <v>141</v>
      </c>
      <c r="K33">
        <v>98</v>
      </c>
      <c r="L33">
        <v>41.2</v>
      </c>
    </row>
    <row r="34" spans="2:16" x14ac:dyDescent="0.25">
      <c r="B34">
        <f t="shared" si="1"/>
        <v>26</v>
      </c>
      <c r="C34" s="1">
        <f t="shared" si="0"/>
        <v>398.10717055349761</v>
      </c>
      <c r="E34">
        <v>141</v>
      </c>
      <c r="F34">
        <v>141</v>
      </c>
      <c r="G34">
        <v>141</v>
      </c>
      <c r="H34">
        <v>141</v>
      </c>
      <c r="I34">
        <v>141</v>
      </c>
      <c r="J34">
        <v>141</v>
      </c>
      <c r="K34">
        <v>78.2</v>
      </c>
      <c r="L34">
        <v>32.799999999999997</v>
      </c>
    </row>
    <row r="35" spans="2:16" x14ac:dyDescent="0.25">
      <c r="B35">
        <f t="shared" si="1"/>
        <v>27</v>
      </c>
      <c r="C35" s="1">
        <f t="shared" si="0"/>
        <v>501.18723362727269</v>
      </c>
      <c r="E35">
        <v>141</v>
      </c>
      <c r="F35">
        <v>141</v>
      </c>
      <c r="G35">
        <v>141</v>
      </c>
      <c r="H35">
        <v>141</v>
      </c>
      <c r="I35">
        <v>141</v>
      </c>
      <c r="J35">
        <v>136.5</v>
      </c>
      <c r="K35">
        <v>63.6</v>
      </c>
      <c r="L35">
        <v>26.4</v>
      </c>
    </row>
    <row r="36" spans="2:16" x14ac:dyDescent="0.25">
      <c r="B36">
        <f t="shared" si="1"/>
        <v>28</v>
      </c>
      <c r="C36" s="1">
        <f t="shared" si="0"/>
        <v>630.95734448019323</v>
      </c>
      <c r="E36">
        <v>141</v>
      </c>
      <c r="F36">
        <v>141</v>
      </c>
      <c r="G36">
        <v>141</v>
      </c>
      <c r="H36">
        <v>141</v>
      </c>
      <c r="I36">
        <v>141</v>
      </c>
      <c r="J36">
        <v>118</v>
      </c>
      <c r="K36">
        <v>50.4</v>
      </c>
      <c r="L36">
        <v>20.399999999999999</v>
      </c>
    </row>
    <row r="37" spans="2:16" x14ac:dyDescent="0.25">
      <c r="B37">
        <f t="shared" si="1"/>
        <v>29</v>
      </c>
      <c r="C37" s="1">
        <f t="shared" si="0"/>
        <v>794.32823472428208</v>
      </c>
      <c r="E37">
        <v>141</v>
      </c>
      <c r="F37">
        <v>141</v>
      </c>
      <c r="G37">
        <v>141</v>
      </c>
      <c r="H37">
        <v>141</v>
      </c>
      <c r="I37">
        <v>140.5</v>
      </c>
      <c r="J37">
        <v>96.8</v>
      </c>
      <c r="K37">
        <v>40.4</v>
      </c>
      <c r="L37">
        <v>16.600000000000001</v>
      </c>
    </row>
    <row r="38" spans="2:16" x14ac:dyDescent="0.25">
      <c r="B38">
        <f t="shared" si="1"/>
        <v>30</v>
      </c>
      <c r="C38" s="1">
        <f t="shared" si="0"/>
        <v>1000</v>
      </c>
      <c r="E38">
        <v>141</v>
      </c>
      <c r="F38">
        <v>141</v>
      </c>
      <c r="G38">
        <v>141</v>
      </c>
      <c r="H38">
        <v>141</v>
      </c>
      <c r="I38">
        <v>137</v>
      </c>
      <c r="J38">
        <v>78</v>
      </c>
      <c r="K38">
        <v>32.799999999999997</v>
      </c>
      <c r="L38">
        <v>13.4</v>
      </c>
    </row>
    <row r="39" spans="2:16" x14ac:dyDescent="0.25">
      <c r="B39">
        <f t="shared" si="1"/>
        <v>31</v>
      </c>
      <c r="C39" s="1">
        <f t="shared" si="0"/>
        <v>1258.925411794168</v>
      </c>
      <c r="E39">
        <v>141</v>
      </c>
      <c r="F39">
        <v>141</v>
      </c>
      <c r="G39">
        <v>141</v>
      </c>
      <c r="H39">
        <v>141</v>
      </c>
      <c r="I39">
        <v>120</v>
      </c>
      <c r="J39">
        <v>62.4</v>
      </c>
      <c r="K39">
        <v>26.4</v>
      </c>
      <c r="L39">
        <v>10.6</v>
      </c>
    </row>
    <row r="40" spans="2:16" x14ac:dyDescent="0.25">
      <c r="B40">
        <f t="shared" si="1"/>
        <v>32</v>
      </c>
      <c r="C40" s="1">
        <f t="shared" si="0"/>
        <v>1584.8931924611156</v>
      </c>
      <c r="E40">
        <v>141</v>
      </c>
      <c r="F40">
        <v>141</v>
      </c>
      <c r="G40">
        <v>141</v>
      </c>
      <c r="H40">
        <v>141</v>
      </c>
      <c r="I40">
        <v>98</v>
      </c>
      <c r="J40">
        <v>49.6</v>
      </c>
      <c r="K40">
        <v>20.399999999999999</v>
      </c>
      <c r="L40">
        <v>8.8000000000000007</v>
      </c>
    </row>
    <row r="41" spans="2:16" x14ac:dyDescent="0.25">
      <c r="B41">
        <f t="shared" si="1"/>
        <v>33</v>
      </c>
      <c r="C41" s="1">
        <f t="shared" si="0"/>
        <v>1995.2623149688804</v>
      </c>
      <c r="E41">
        <v>141</v>
      </c>
      <c r="F41">
        <v>141</v>
      </c>
      <c r="G41">
        <v>141</v>
      </c>
      <c r="H41">
        <v>133</v>
      </c>
      <c r="I41">
        <v>78.8</v>
      </c>
      <c r="J41">
        <v>40</v>
      </c>
      <c r="K41">
        <v>16.600000000000001</v>
      </c>
      <c r="L41">
        <v>7.6</v>
      </c>
    </row>
    <row r="42" spans="2:16" x14ac:dyDescent="0.25">
      <c r="B42">
        <f t="shared" si="1"/>
        <v>34</v>
      </c>
      <c r="C42" s="1">
        <f t="shared" si="0"/>
        <v>2511.8864315095811</v>
      </c>
      <c r="E42">
        <v>140.5</v>
      </c>
      <c r="F42">
        <v>140.5</v>
      </c>
      <c r="G42">
        <v>140.5</v>
      </c>
      <c r="H42">
        <v>114</v>
      </c>
      <c r="I42">
        <v>63</v>
      </c>
      <c r="J42">
        <v>32</v>
      </c>
      <c r="K42">
        <v>13.2</v>
      </c>
      <c r="L42">
        <v>6.4</v>
      </c>
    </row>
    <row r="43" spans="2:16" x14ac:dyDescent="0.25">
      <c r="B43">
        <f t="shared" si="1"/>
        <v>35</v>
      </c>
      <c r="C43" s="1">
        <f t="shared" si="0"/>
        <v>3162.2776601683804</v>
      </c>
      <c r="E43">
        <v>140</v>
      </c>
      <c r="F43">
        <v>140</v>
      </c>
      <c r="G43">
        <v>137.5</v>
      </c>
      <c r="H43">
        <v>92.4</v>
      </c>
      <c r="I43">
        <v>50.4</v>
      </c>
      <c r="J43">
        <v>26</v>
      </c>
      <c r="K43">
        <v>10.8</v>
      </c>
      <c r="L43">
        <v>5.4</v>
      </c>
    </row>
    <row r="44" spans="2:16" x14ac:dyDescent="0.25">
      <c r="B44">
        <f t="shared" si="1"/>
        <v>36</v>
      </c>
      <c r="C44" s="1">
        <f t="shared" si="0"/>
        <v>3981.0717055349769</v>
      </c>
      <c r="E44">
        <v>139.19999999999999</v>
      </c>
      <c r="F44">
        <v>139</v>
      </c>
      <c r="G44">
        <v>122</v>
      </c>
      <c r="H44">
        <v>74</v>
      </c>
      <c r="I44">
        <v>40.4</v>
      </c>
      <c r="J44">
        <v>20</v>
      </c>
      <c r="K44">
        <v>8.8000000000000007</v>
      </c>
      <c r="L44">
        <v>4.8</v>
      </c>
      <c r="P44" t="s">
        <v>14</v>
      </c>
    </row>
    <row r="45" spans="2:16" x14ac:dyDescent="0.25">
      <c r="B45">
        <f t="shared" si="1"/>
        <v>37</v>
      </c>
      <c r="C45" s="1">
        <f t="shared" si="0"/>
        <v>5011.8723362727324</v>
      </c>
      <c r="E45">
        <v>138</v>
      </c>
      <c r="F45">
        <v>137</v>
      </c>
      <c r="G45">
        <v>98.4</v>
      </c>
      <c r="H45">
        <v>58.4</v>
      </c>
      <c r="I45">
        <v>32.4</v>
      </c>
      <c r="J45">
        <v>16.2</v>
      </c>
      <c r="K45">
        <v>7.4</v>
      </c>
      <c r="L45">
        <v>4.2</v>
      </c>
      <c r="P45" t="s">
        <v>15</v>
      </c>
    </row>
    <row r="46" spans="2:16" x14ac:dyDescent="0.25">
      <c r="B46">
        <f t="shared" si="1"/>
        <v>38</v>
      </c>
      <c r="C46" s="1">
        <f t="shared" si="0"/>
        <v>6309.5734448019384</v>
      </c>
      <c r="E46">
        <v>136.4</v>
      </c>
      <c r="F46">
        <v>124</v>
      </c>
      <c r="G46">
        <v>78.8</v>
      </c>
      <c r="H46">
        <v>46.8</v>
      </c>
      <c r="I46">
        <v>26</v>
      </c>
      <c r="J46">
        <v>13</v>
      </c>
      <c r="K46">
        <v>6.2</v>
      </c>
      <c r="L46">
        <v>3.6</v>
      </c>
      <c r="P46" t="s">
        <v>16</v>
      </c>
    </row>
    <row r="47" spans="2:16" x14ac:dyDescent="0.25">
      <c r="B47">
        <f t="shared" si="1"/>
        <v>39</v>
      </c>
      <c r="C47" s="1">
        <f t="shared" si="0"/>
        <v>7943.2823472428154</v>
      </c>
      <c r="E47">
        <v>134</v>
      </c>
      <c r="F47">
        <v>100</v>
      </c>
      <c r="G47">
        <v>62.8</v>
      </c>
      <c r="H47">
        <v>37.6</v>
      </c>
      <c r="I47">
        <v>21</v>
      </c>
      <c r="J47">
        <v>10.4</v>
      </c>
      <c r="K47">
        <v>5</v>
      </c>
      <c r="L47">
        <v>3.2</v>
      </c>
      <c r="P47" t="s">
        <v>17</v>
      </c>
    </row>
    <row r="48" spans="2:16" x14ac:dyDescent="0.25">
      <c r="B48">
        <f t="shared" si="1"/>
        <v>40</v>
      </c>
      <c r="C48" s="1">
        <f t="shared" si="0"/>
        <v>10000</v>
      </c>
      <c r="E48">
        <v>130</v>
      </c>
      <c r="F48">
        <v>79.599999999999994</v>
      </c>
      <c r="G48">
        <v>50.2</v>
      </c>
      <c r="H48">
        <v>30</v>
      </c>
      <c r="I48">
        <v>17.2</v>
      </c>
      <c r="J48">
        <v>8.6</v>
      </c>
      <c r="K48">
        <v>4.4000000000000004</v>
      </c>
      <c r="L48">
        <v>2.8</v>
      </c>
      <c r="P48" t="s">
        <v>19</v>
      </c>
    </row>
    <row r="49" spans="2:16" x14ac:dyDescent="0.25">
      <c r="B49">
        <f t="shared" si="1"/>
        <v>41</v>
      </c>
      <c r="C49" s="1">
        <f t="shared" si="0"/>
        <v>12589.254117941671</v>
      </c>
      <c r="E49">
        <v>124</v>
      </c>
      <c r="F49">
        <v>62.8</v>
      </c>
      <c r="G49">
        <v>40</v>
      </c>
      <c r="H49">
        <v>24</v>
      </c>
      <c r="I49">
        <v>12.6</v>
      </c>
      <c r="J49">
        <v>7</v>
      </c>
      <c r="K49">
        <v>3.8</v>
      </c>
      <c r="L49">
        <v>2.6</v>
      </c>
      <c r="P49" t="s">
        <v>18</v>
      </c>
    </row>
    <row r="50" spans="2:16" x14ac:dyDescent="0.25">
      <c r="B50">
        <f t="shared" si="1"/>
        <v>42</v>
      </c>
      <c r="C50" s="1">
        <f t="shared" si="0"/>
        <v>15848.931924611146</v>
      </c>
      <c r="E50">
        <v>116</v>
      </c>
      <c r="F50">
        <v>49.6</v>
      </c>
      <c r="G50">
        <v>32</v>
      </c>
      <c r="H50">
        <v>19</v>
      </c>
      <c r="I50">
        <v>10.199999999999999</v>
      </c>
      <c r="J50">
        <v>5.6</v>
      </c>
      <c r="K50">
        <v>3.2</v>
      </c>
      <c r="P50" t="s">
        <v>20</v>
      </c>
    </row>
    <row r="51" spans="2:16" x14ac:dyDescent="0.25">
      <c r="B51">
        <f t="shared" si="1"/>
        <v>43</v>
      </c>
      <c r="C51" s="1">
        <f t="shared" si="0"/>
        <v>19952.623149688792</v>
      </c>
      <c r="E51">
        <v>118</v>
      </c>
      <c r="F51">
        <v>39.200000000000003</v>
      </c>
      <c r="G51">
        <v>25.2</v>
      </c>
      <c r="H51">
        <v>15.2</v>
      </c>
      <c r="I51">
        <v>7</v>
      </c>
      <c r="J51">
        <v>4.5999999999999996</v>
      </c>
      <c r="K51">
        <v>3</v>
      </c>
    </row>
    <row r="52" spans="2:16" x14ac:dyDescent="0.25">
      <c r="C52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workbookViewId="0"/>
  </sheetViews>
  <sheetFormatPr defaultRowHeight="15" x14ac:dyDescent="0.25"/>
  <cols>
    <col min="3" max="3" width="10.28515625" bestFit="1" customWidth="1"/>
  </cols>
  <sheetData>
    <row r="2" spans="2:12" x14ac:dyDescent="0.25">
      <c r="B2" t="s">
        <v>22</v>
      </c>
    </row>
    <row r="4" spans="2:12" x14ac:dyDescent="0.25">
      <c r="B4" t="s">
        <v>6</v>
      </c>
      <c r="C4">
        <v>10</v>
      </c>
    </row>
    <row r="5" spans="2:12" x14ac:dyDescent="0.25">
      <c r="B5" t="s">
        <v>7</v>
      </c>
      <c r="C5">
        <v>10</v>
      </c>
    </row>
    <row r="6" spans="2:12" x14ac:dyDescent="0.25">
      <c r="E6" t="s">
        <v>2</v>
      </c>
    </row>
    <row r="7" spans="2:12" x14ac:dyDescent="0.25">
      <c r="B7" s="2" t="s">
        <v>1</v>
      </c>
      <c r="C7" s="2" t="s">
        <v>0</v>
      </c>
      <c r="D7" s="2"/>
      <c r="E7" s="2" t="s">
        <v>3</v>
      </c>
      <c r="F7" s="2" t="s">
        <v>4</v>
      </c>
      <c r="G7" s="2" t="s">
        <v>12</v>
      </c>
      <c r="H7" s="2" t="s">
        <v>9</v>
      </c>
      <c r="I7" s="2" t="s">
        <v>5</v>
      </c>
      <c r="J7" s="2" t="s">
        <v>10</v>
      </c>
      <c r="K7" s="2" t="s">
        <v>11</v>
      </c>
      <c r="L7" s="2" t="s">
        <v>13</v>
      </c>
    </row>
    <row r="8" spans="2:12" x14ac:dyDescent="0.25">
      <c r="B8">
        <v>0</v>
      </c>
      <c r="C8" s="1">
        <f>$C$4^(B8*1/$C$5)</f>
        <v>1</v>
      </c>
      <c r="E8">
        <v>142</v>
      </c>
      <c r="F8">
        <v>142</v>
      </c>
      <c r="G8">
        <v>142</v>
      </c>
      <c r="H8">
        <v>142</v>
      </c>
      <c r="I8">
        <v>142</v>
      </c>
      <c r="J8">
        <v>142</v>
      </c>
      <c r="K8">
        <v>142</v>
      </c>
      <c r="L8">
        <v>142</v>
      </c>
    </row>
    <row r="9" spans="2:12" x14ac:dyDescent="0.25">
      <c r="B9">
        <f>B8+1</f>
        <v>1</v>
      </c>
      <c r="C9" s="1">
        <f t="shared" ref="C9:C51" si="0">$C$4^(B9*1/$C$5)</f>
        <v>1.2589254117941673</v>
      </c>
      <c r="E9">
        <v>142</v>
      </c>
      <c r="F9">
        <v>142</v>
      </c>
      <c r="G9">
        <v>142</v>
      </c>
      <c r="H9">
        <v>142</v>
      </c>
      <c r="I9">
        <v>142</v>
      </c>
      <c r="J9">
        <v>142</v>
      </c>
      <c r="K9">
        <v>142</v>
      </c>
      <c r="L9">
        <v>142</v>
      </c>
    </row>
    <row r="10" spans="2:12" x14ac:dyDescent="0.25">
      <c r="B10">
        <f t="shared" ref="B10:B22" si="1">B9+1</f>
        <v>2</v>
      </c>
      <c r="C10" s="1">
        <f t="shared" si="0"/>
        <v>1.5848931924611136</v>
      </c>
      <c r="E10">
        <v>142</v>
      </c>
      <c r="F10">
        <v>142</v>
      </c>
      <c r="G10">
        <v>142</v>
      </c>
      <c r="H10">
        <v>142</v>
      </c>
      <c r="I10">
        <v>142</v>
      </c>
      <c r="J10">
        <v>142</v>
      </c>
      <c r="K10">
        <v>142</v>
      </c>
      <c r="L10">
        <v>142</v>
      </c>
    </row>
    <row r="11" spans="2:12" x14ac:dyDescent="0.25">
      <c r="B11">
        <f t="shared" si="1"/>
        <v>3</v>
      </c>
      <c r="C11" s="1">
        <f t="shared" si="0"/>
        <v>1.9952623149688797</v>
      </c>
      <c r="E11">
        <v>142</v>
      </c>
      <c r="F11">
        <v>142</v>
      </c>
      <c r="G11">
        <v>142</v>
      </c>
      <c r="H11">
        <v>142</v>
      </c>
      <c r="I11">
        <v>142</v>
      </c>
      <c r="J11">
        <v>142</v>
      </c>
      <c r="K11">
        <v>142</v>
      </c>
      <c r="L11">
        <v>142</v>
      </c>
    </row>
    <row r="12" spans="2:12" x14ac:dyDescent="0.25">
      <c r="B12">
        <f t="shared" si="1"/>
        <v>4</v>
      </c>
      <c r="C12" s="1">
        <f t="shared" si="0"/>
        <v>2.5118864315095806</v>
      </c>
      <c r="E12">
        <v>142</v>
      </c>
      <c r="F12">
        <v>142</v>
      </c>
      <c r="G12">
        <v>142</v>
      </c>
      <c r="H12">
        <v>142</v>
      </c>
      <c r="I12">
        <v>142</v>
      </c>
      <c r="J12">
        <v>142</v>
      </c>
      <c r="K12">
        <v>142</v>
      </c>
      <c r="L12">
        <v>142</v>
      </c>
    </row>
    <row r="13" spans="2:12" x14ac:dyDescent="0.25">
      <c r="B13">
        <f t="shared" si="1"/>
        <v>5</v>
      </c>
      <c r="C13" s="1">
        <f t="shared" si="0"/>
        <v>3.1622776601683795</v>
      </c>
      <c r="E13">
        <v>142</v>
      </c>
      <c r="F13">
        <v>142</v>
      </c>
      <c r="G13">
        <v>142</v>
      </c>
      <c r="H13">
        <v>142</v>
      </c>
      <c r="I13">
        <v>142</v>
      </c>
      <c r="J13">
        <v>142</v>
      </c>
      <c r="K13">
        <v>142</v>
      </c>
      <c r="L13">
        <v>142</v>
      </c>
    </row>
    <row r="14" spans="2:12" x14ac:dyDescent="0.25">
      <c r="B14">
        <f t="shared" si="1"/>
        <v>6</v>
      </c>
      <c r="C14" s="1">
        <f t="shared" si="0"/>
        <v>3.9810717055349727</v>
      </c>
      <c r="E14">
        <v>142</v>
      </c>
      <c r="F14">
        <v>142</v>
      </c>
      <c r="G14">
        <v>142</v>
      </c>
      <c r="H14">
        <v>142</v>
      </c>
      <c r="I14">
        <v>142</v>
      </c>
      <c r="J14">
        <v>142</v>
      </c>
      <c r="K14">
        <v>142</v>
      </c>
      <c r="L14">
        <v>142</v>
      </c>
    </row>
    <row r="15" spans="2:12" x14ac:dyDescent="0.25">
      <c r="B15">
        <f t="shared" si="1"/>
        <v>7</v>
      </c>
      <c r="C15" s="1">
        <f t="shared" si="0"/>
        <v>5.0118723362727229</v>
      </c>
      <c r="E15">
        <v>142</v>
      </c>
      <c r="F15">
        <v>142</v>
      </c>
      <c r="G15">
        <v>142</v>
      </c>
      <c r="H15">
        <v>142</v>
      </c>
      <c r="I15">
        <v>142</v>
      </c>
      <c r="J15">
        <v>142</v>
      </c>
      <c r="K15">
        <v>142</v>
      </c>
      <c r="L15">
        <v>142</v>
      </c>
    </row>
    <row r="16" spans="2:12" x14ac:dyDescent="0.25">
      <c r="B16">
        <f t="shared" si="1"/>
        <v>8</v>
      </c>
      <c r="C16" s="1">
        <f t="shared" si="0"/>
        <v>6.3095734448019343</v>
      </c>
      <c r="E16">
        <v>142</v>
      </c>
      <c r="F16">
        <v>142</v>
      </c>
      <c r="G16">
        <v>142</v>
      </c>
      <c r="H16">
        <v>142</v>
      </c>
      <c r="I16">
        <v>142</v>
      </c>
      <c r="J16">
        <v>142</v>
      </c>
      <c r="K16">
        <v>142</v>
      </c>
      <c r="L16">
        <v>142</v>
      </c>
    </row>
    <row r="17" spans="2:12" x14ac:dyDescent="0.25">
      <c r="B17">
        <f t="shared" si="1"/>
        <v>9</v>
      </c>
      <c r="C17" s="1">
        <f t="shared" si="0"/>
        <v>7.9432823472428176</v>
      </c>
      <c r="E17">
        <v>142</v>
      </c>
      <c r="F17">
        <v>142</v>
      </c>
      <c r="G17">
        <v>142</v>
      </c>
      <c r="H17">
        <v>142</v>
      </c>
      <c r="I17">
        <v>142</v>
      </c>
      <c r="J17">
        <v>142</v>
      </c>
      <c r="K17">
        <v>142</v>
      </c>
      <c r="L17">
        <v>142</v>
      </c>
    </row>
    <row r="18" spans="2:12" x14ac:dyDescent="0.25">
      <c r="B18">
        <f t="shared" si="1"/>
        <v>10</v>
      </c>
      <c r="C18" s="1">
        <f t="shared" si="0"/>
        <v>10</v>
      </c>
      <c r="E18">
        <v>142</v>
      </c>
      <c r="F18">
        <v>142</v>
      </c>
      <c r="G18">
        <v>142</v>
      </c>
      <c r="H18">
        <v>142</v>
      </c>
      <c r="I18">
        <v>142</v>
      </c>
      <c r="J18">
        <v>142</v>
      </c>
      <c r="K18">
        <v>142</v>
      </c>
      <c r="L18">
        <v>142</v>
      </c>
    </row>
    <row r="19" spans="2:12" x14ac:dyDescent="0.25">
      <c r="B19">
        <f t="shared" si="1"/>
        <v>11</v>
      </c>
      <c r="C19" s="1">
        <f t="shared" si="0"/>
        <v>12.58925411794168</v>
      </c>
      <c r="E19">
        <v>142</v>
      </c>
      <c r="F19">
        <v>142</v>
      </c>
      <c r="G19">
        <v>142</v>
      </c>
      <c r="H19">
        <v>142</v>
      </c>
      <c r="I19">
        <v>142</v>
      </c>
      <c r="J19">
        <v>142</v>
      </c>
      <c r="K19">
        <v>142</v>
      </c>
      <c r="L19">
        <v>142</v>
      </c>
    </row>
    <row r="20" spans="2:12" x14ac:dyDescent="0.25">
      <c r="B20">
        <f t="shared" si="1"/>
        <v>12</v>
      </c>
      <c r="C20" s="1">
        <f t="shared" si="0"/>
        <v>15.848931924611136</v>
      </c>
      <c r="E20">
        <v>142</v>
      </c>
      <c r="F20">
        <v>142</v>
      </c>
      <c r="G20">
        <v>142</v>
      </c>
      <c r="H20">
        <v>142</v>
      </c>
      <c r="I20">
        <v>142</v>
      </c>
      <c r="J20">
        <v>142</v>
      </c>
      <c r="K20">
        <v>142</v>
      </c>
      <c r="L20">
        <v>142</v>
      </c>
    </row>
    <row r="21" spans="2:12" x14ac:dyDescent="0.25">
      <c r="B21">
        <f t="shared" si="1"/>
        <v>13</v>
      </c>
      <c r="C21" s="1">
        <f t="shared" si="0"/>
        <v>19.952623149688804</v>
      </c>
      <c r="E21">
        <v>142</v>
      </c>
      <c r="F21">
        <v>142</v>
      </c>
      <c r="G21">
        <v>142</v>
      </c>
      <c r="H21">
        <v>142</v>
      </c>
      <c r="I21">
        <v>142</v>
      </c>
      <c r="J21">
        <v>142</v>
      </c>
      <c r="K21">
        <v>142</v>
      </c>
      <c r="L21">
        <v>142</v>
      </c>
    </row>
    <row r="22" spans="2:12" x14ac:dyDescent="0.25">
      <c r="B22">
        <f t="shared" si="1"/>
        <v>14</v>
      </c>
      <c r="C22" s="1">
        <f t="shared" si="0"/>
        <v>25.118864315095799</v>
      </c>
      <c r="E22">
        <v>142</v>
      </c>
      <c r="F22">
        <v>142</v>
      </c>
      <c r="G22">
        <v>142</v>
      </c>
      <c r="H22">
        <v>142</v>
      </c>
      <c r="I22">
        <v>142</v>
      </c>
      <c r="J22">
        <v>142</v>
      </c>
      <c r="K22">
        <v>142</v>
      </c>
      <c r="L22">
        <v>142</v>
      </c>
    </row>
    <row r="23" spans="2:12" x14ac:dyDescent="0.25">
      <c r="B23">
        <f t="shared" ref="B23:B41" si="2">B22+1</f>
        <v>15</v>
      </c>
      <c r="C23" s="1">
        <f t="shared" si="0"/>
        <v>31.622776601683803</v>
      </c>
      <c r="E23">
        <v>142</v>
      </c>
      <c r="F23">
        <v>142</v>
      </c>
      <c r="G23">
        <v>142</v>
      </c>
      <c r="H23">
        <v>142</v>
      </c>
      <c r="I23">
        <v>142</v>
      </c>
      <c r="J23">
        <v>142</v>
      </c>
      <c r="K23">
        <v>142</v>
      </c>
      <c r="L23">
        <v>142</v>
      </c>
    </row>
    <row r="24" spans="2:12" x14ac:dyDescent="0.25">
      <c r="B24">
        <f t="shared" si="2"/>
        <v>16</v>
      </c>
      <c r="C24" s="1">
        <f t="shared" si="0"/>
        <v>39.810717055349755</v>
      </c>
      <c r="E24">
        <v>142</v>
      </c>
      <c r="F24">
        <v>142</v>
      </c>
      <c r="G24">
        <v>142</v>
      </c>
      <c r="H24">
        <v>142</v>
      </c>
      <c r="I24">
        <v>142</v>
      </c>
      <c r="J24">
        <v>142</v>
      </c>
      <c r="K24">
        <v>142</v>
      </c>
      <c r="L24">
        <v>140</v>
      </c>
    </row>
    <row r="25" spans="2:12" x14ac:dyDescent="0.25">
      <c r="B25">
        <f t="shared" si="2"/>
        <v>17</v>
      </c>
      <c r="C25" s="1">
        <f t="shared" si="0"/>
        <v>50.118723362727238</v>
      </c>
      <c r="E25">
        <v>142</v>
      </c>
      <c r="F25">
        <v>142</v>
      </c>
      <c r="G25">
        <v>142</v>
      </c>
      <c r="H25">
        <v>142</v>
      </c>
      <c r="I25">
        <v>142</v>
      </c>
      <c r="J25">
        <v>142</v>
      </c>
      <c r="K25">
        <v>142</v>
      </c>
      <c r="L25">
        <v>130</v>
      </c>
    </row>
    <row r="26" spans="2:12" x14ac:dyDescent="0.25">
      <c r="B26">
        <f t="shared" si="2"/>
        <v>18</v>
      </c>
      <c r="C26" s="1">
        <f t="shared" si="0"/>
        <v>63.095734448019364</v>
      </c>
      <c r="E26">
        <v>142</v>
      </c>
      <c r="F26">
        <v>142</v>
      </c>
      <c r="G26">
        <v>142</v>
      </c>
      <c r="H26">
        <v>142</v>
      </c>
      <c r="I26">
        <v>142</v>
      </c>
      <c r="J26">
        <v>142</v>
      </c>
      <c r="K26">
        <v>142</v>
      </c>
      <c r="L26">
        <v>107.5</v>
      </c>
    </row>
    <row r="27" spans="2:12" x14ac:dyDescent="0.25">
      <c r="B27">
        <f t="shared" si="2"/>
        <v>19</v>
      </c>
      <c r="C27" s="1">
        <f t="shared" si="0"/>
        <v>79.432823472428197</v>
      </c>
      <c r="E27">
        <v>142</v>
      </c>
      <c r="F27">
        <v>142</v>
      </c>
      <c r="G27">
        <v>142</v>
      </c>
      <c r="H27">
        <v>142</v>
      </c>
      <c r="I27">
        <v>142</v>
      </c>
      <c r="J27">
        <v>142</v>
      </c>
      <c r="K27">
        <v>142</v>
      </c>
      <c r="L27">
        <v>86.8</v>
      </c>
    </row>
    <row r="28" spans="2:12" x14ac:dyDescent="0.25">
      <c r="B28">
        <f t="shared" si="2"/>
        <v>20</v>
      </c>
      <c r="C28" s="1">
        <f t="shared" si="0"/>
        <v>100</v>
      </c>
      <c r="E28">
        <v>142</v>
      </c>
      <c r="F28">
        <v>142</v>
      </c>
      <c r="G28">
        <v>142</v>
      </c>
      <c r="H28">
        <v>142</v>
      </c>
      <c r="I28">
        <v>142</v>
      </c>
      <c r="J28">
        <v>142</v>
      </c>
      <c r="K28">
        <v>140</v>
      </c>
      <c r="L28">
        <v>69.599999999999994</v>
      </c>
    </row>
    <row r="29" spans="2:12" x14ac:dyDescent="0.25">
      <c r="B29">
        <f t="shared" si="2"/>
        <v>21</v>
      </c>
      <c r="C29" s="1">
        <f t="shared" si="0"/>
        <v>125.89254117941677</v>
      </c>
      <c r="E29">
        <v>142</v>
      </c>
      <c r="F29">
        <v>142</v>
      </c>
      <c r="G29">
        <v>142</v>
      </c>
      <c r="H29">
        <v>142</v>
      </c>
      <c r="I29">
        <v>142</v>
      </c>
      <c r="J29">
        <v>142</v>
      </c>
      <c r="K29">
        <v>128</v>
      </c>
      <c r="L29">
        <v>55.6</v>
      </c>
    </row>
    <row r="30" spans="2:12" x14ac:dyDescent="0.25">
      <c r="B30">
        <f t="shared" si="2"/>
        <v>22</v>
      </c>
      <c r="C30" s="1">
        <f t="shared" si="0"/>
        <v>158.48931924611153</v>
      </c>
      <c r="E30">
        <v>142</v>
      </c>
      <c r="F30">
        <v>142</v>
      </c>
      <c r="G30">
        <v>142</v>
      </c>
      <c r="H30">
        <v>142</v>
      </c>
      <c r="I30">
        <v>142</v>
      </c>
      <c r="J30">
        <v>142</v>
      </c>
      <c r="K30">
        <v>106.5</v>
      </c>
      <c r="L30">
        <v>44.8</v>
      </c>
    </row>
    <row r="31" spans="2:12" x14ac:dyDescent="0.25">
      <c r="B31">
        <f t="shared" si="2"/>
        <v>23</v>
      </c>
      <c r="C31" s="1">
        <f t="shared" si="0"/>
        <v>199.52623149688802</v>
      </c>
      <c r="E31">
        <v>142</v>
      </c>
      <c r="F31">
        <v>142</v>
      </c>
      <c r="G31">
        <v>142</v>
      </c>
      <c r="H31">
        <v>142</v>
      </c>
      <c r="I31">
        <v>142</v>
      </c>
      <c r="J31">
        <v>142</v>
      </c>
      <c r="K31">
        <v>86</v>
      </c>
      <c r="L31">
        <v>36</v>
      </c>
    </row>
    <row r="32" spans="2:12" x14ac:dyDescent="0.25">
      <c r="B32">
        <f t="shared" si="2"/>
        <v>24</v>
      </c>
      <c r="C32" s="1">
        <f t="shared" si="0"/>
        <v>251.18864315095806</v>
      </c>
      <c r="E32">
        <v>142</v>
      </c>
      <c r="F32">
        <v>142</v>
      </c>
      <c r="G32">
        <v>142</v>
      </c>
      <c r="H32">
        <v>142</v>
      </c>
      <c r="I32">
        <v>142</v>
      </c>
      <c r="J32">
        <v>140</v>
      </c>
      <c r="K32">
        <v>68.8</v>
      </c>
      <c r="L32">
        <v>28.8</v>
      </c>
    </row>
    <row r="33" spans="2:12" x14ac:dyDescent="0.25">
      <c r="B33">
        <f t="shared" si="2"/>
        <v>25</v>
      </c>
      <c r="C33" s="1">
        <f t="shared" si="0"/>
        <v>316.22776601683825</v>
      </c>
      <c r="E33">
        <v>142</v>
      </c>
      <c r="F33">
        <v>142</v>
      </c>
      <c r="G33">
        <v>142</v>
      </c>
      <c r="H33">
        <v>142</v>
      </c>
      <c r="I33">
        <v>142</v>
      </c>
      <c r="J33">
        <v>126</v>
      </c>
      <c r="K33">
        <v>55</v>
      </c>
      <c r="L33">
        <v>23.6</v>
      </c>
    </row>
    <row r="34" spans="2:12" x14ac:dyDescent="0.25">
      <c r="B34">
        <f t="shared" si="2"/>
        <v>26</v>
      </c>
      <c r="C34" s="1">
        <f t="shared" si="0"/>
        <v>398.10717055349761</v>
      </c>
      <c r="E34">
        <v>142</v>
      </c>
      <c r="F34">
        <v>142</v>
      </c>
      <c r="G34">
        <v>142</v>
      </c>
      <c r="H34">
        <v>142</v>
      </c>
      <c r="I34">
        <v>142</v>
      </c>
      <c r="J34">
        <v>104</v>
      </c>
      <c r="K34">
        <v>44</v>
      </c>
      <c r="L34">
        <v>18</v>
      </c>
    </row>
    <row r="35" spans="2:12" x14ac:dyDescent="0.25">
      <c r="B35">
        <f t="shared" si="2"/>
        <v>27</v>
      </c>
      <c r="C35" s="1">
        <f t="shared" si="0"/>
        <v>501.18723362727269</v>
      </c>
      <c r="E35">
        <v>142</v>
      </c>
      <c r="F35">
        <v>142</v>
      </c>
      <c r="G35">
        <v>142</v>
      </c>
      <c r="H35">
        <v>142</v>
      </c>
      <c r="I35">
        <v>140</v>
      </c>
      <c r="J35">
        <v>83.6</v>
      </c>
      <c r="K35">
        <v>35.6</v>
      </c>
      <c r="L35">
        <v>14.6</v>
      </c>
    </row>
    <row r="36" spans="2:12" x14ac:dyDescent="0.25">
      <c r="B36">
        <f t="shared" si="2"/>
        <v>28</v>
      </c>
      <c r="C36" s="1">
        <f t="shared" si="0"/>
        <v>630.95734448019323</v>
      </c>
      <c r="E36">
        <v>142</v>
      </c>
      <c r="F36">
        <v>142</v>
      </c>
      <c r="G36">
        <v>142</v>
      </c>
      <c r="H36">
        <v>142</v>
      </c>
      <c r="I36">
        <v>128.30000000000001</v>
      </c>
      <c r="J36">
        <v>66.400000000000006</v>
      </c>
      <c r="K36">
        <v>28.8</v>
      </c>
      <c r="L36">
        <v>11.6</v>
      </c>
    </row>
    <row r="37" spans="2:12" x14ac:dyDescent="0.25">
      <c r="B37">
        <f t="shared" si="2"/>
        <v>29</v>
      </c>
      <c r="C37" s="1">
        <f t="shared" si="0"/>
        <v>794.32823472428208</v>
      </c>
      <c r="E37">
        <v>142</v>
      </c>
      <c r="F37">
        <v>142</v>
      </c>
      <c r="G37">
        <v>142</v>
      </c>
      <c r="H37">
        <v>141.5</v>
      </c>
      <c r="I37">
        <v>107</v>
      </c>
      <c r="J37">
        <v>53.6</v>
      </c>
      <c r="K37">
        <v>23.2</v>
      </c>
      <c r="L37">
        <v>9.4</v>
      </c>
    </row>
    <row r="38" spans="2:12" x14ac:dyDescent="0.25">
      <c r="B38">
        <f t="shared" si="2"/>
        <v>30</v>
      </c>
      <c r="C38" s="1">
        <f t="shared" si="0"/>
        <v>1000</v>
      </c>
      <c r="E38">
        <v>141.80000000000001</v>
      </c>
      <c r="F38">
        <v>141.80000000000001</v>
      </c>
      <c r="G38">
        <v>141.80000000000001</v>
      </c>
      <c r="H38">
        <v>139</v>
      </c>
      <c r="I38">
        <v>86.4</v>
      </c>
      <c r="J38">
        <v>42.8</v>
      </c>
      <c r="K38">
        <v>17.8</v>
      </c>
      <c r="L38">
        <v>7.8</v>
      </c>
    </row>
    <row r="39" spans="2:12" x14ac:dyDescent="0.25">
      <c r="B39">
        <f t="shared" si="2"/>
        <v>31</v>
      </c>
      <c r="C39" s="1">
        <f t="shared" si="0"/>
        <v>1258.925411794168</v>
      </c>
      <c r="E39">
        <v>141.69999999999999</v>
      </c>
      <c r="F39">
        <v>141.69999999999999</v>
      </c>
      <c r="G39">
        <v>141.69999999999999</v>
      </c>
      <c r="H39">
        <v>122</v>
      </c>
      <c r="I39">
        <v>68.8</v>
      </c>
      <c r="J39">
        <v>34.799999999999997</v>
      </c>
      <c r="K39">
        <v>14.6</v>
      </c>
      <c r="L39">
        <v>6.4</v>
      </c>
    </row>
    <row r="40" spans="2:12" x14ac:dyDescent="0.25">
      <c r="B40">
        <f t="shared" si="2"/>
        <v>32</v>
      </c>
      <c r="C40" s="1">
        <f t="shared" si="0"/>
        <v>1584.8931924611156</v>
      </c>
      <c r="E40">
        <v>141.69999999999999</v>
      </c>
      <c r="F40">
        <v>141.69999999999999</v>
      </c>
      <c r="G40">
        <v>141.69999999999999</v>
      </c>
      <c r="H40">
        <v>99.6</v>
      </c>
      <c r="I40">
        <v>55</v>
      </c>
      <c r="J40">
        <v>28</v>
      </c>
      <c r="K40">
        <v>11.8</v>
      </c>
      <c r="L40">
        <v>5.4</v>
      </c>
    </row>
    <row r="41" spans="2:12" x14ac:dyDescent="0.25">
      <c r="B41">
        <f t="shared" si="2"/>
        <v>33</v>
      </c>
      <c r="C41" s="1">
        <f t="shared" si="0"/>
        <v>1995.2623149688804</v>
      </c>
      <c r="E41">
        <v>141.5</v>
      </c>
      <c r="F41">
        <v>141.5</v>
      </c>
      <c r="G41">
        <v>130</v>
      </c>
      <c r="H41">
        <v>80</v>
      </c>
      <c r="I41">
        <v>44</v>
      </c>
      <c r="J41">
        <v>22.4</v>
      </c>
      <c r="K41">
        <v>9.6</v>
      </c>
      <c r="L41">
        <v>4.4000000000000004</v>
      </c>
    </row>
    <row r="42" spans="2:12" x14ac:dyDescent="0.25">
      <c r="B42">
        <f t="shared" ref="B42:B48" si="3">B41+1</f>
        <v>34</v>
      </c>
      <c r="C42" s="1">
        <f t="shared" si="0"/>
        <v>2511.8864315095811</v>
      </c>
      <c r="E42">
        <v>141.30000000000001</v>
      </c>
      <c r="F42">
        <v>141.30000000000001</v>
      </c>
      <c r="G42">
        <v>108</v>
      </c>
      <c r="H42">
        <v>64.400000000000006</v>
      </c>
      <c r="I42">
        <v>35.6</v>
      </c>
      <c r="J42">
        <v>17.399999999999999</v>
      </c>
      <c r="K42">
        <v>8</v>
      </c>
      <c r="L42">
        <v>3.8</v>
      </c>
    </row>
    <row r="43" spans="2:12" x14ac:dyDescent="0.25">
      <c r="B43">
        <f t="shared" si="3"/>
        <v>35</v>
      </c>
      <c r="C43" s="1">
        <f t="shared" si="0"/>
        <v>3162.2776601683804</v>
      </c>
      <c r="E43">
        <v>140.69999999999999</v>
      </c>
      <c r="F43">
        <v>132.5</v>
      </c>
      <c r="G43">
        <v>87.2</v>
      </c>
      <c r="H43">
        <v>51.6</v>
      </c>
      <c r="I43">
        <v>28.8</v>
      </c>
      <c r="J43">
        <v>13.8</v>
      </c>
      <c r="K43">
        <v>6.6</v>
      </c>
      <c r="L43">
        <v>3.4</v>
      </c>
    </row>
    <row r="44" spans="2:12" x14ac:dyDescent="0.25">
      <c r="B44">
        <f t="shared" si="3"/>
        <v>36</v>
      </c>
      <c r="C44" s="1">
        <f t="shared" si="0"/>
        <v>3981.0717055349769</v>
      </c>
      <c r="E44">
        <v>140</v>
      </c>
      <c r="F44">
        <v>110.5</v>
      </c>
      <c r="G44">
        <v>70</v>
      </c>
      <c r="H44">
        <v>41.2</v>
      </c>
      <c r="I44">
        <v>23</v>
      </c>
      <c r="J44">
        <v>11.2</v>
      </c>
      <c r="K44">
        <v>5.8</v>
      </c>
      <c r="L44">
        <v>2.8</v>
      </c>
    </row>
    <row r="45" spans="2:12" x14ac:dyDescent="0.25">
      <c r="B45">
        <f t="shared" si="3"/>
        <v>37</v>
      </c>
      <c r="C45" s="1">
        <f t="shared" si="0"/>
        <v>5011.8723362727324</v>
      </c>
      <c r="E45">
        <v>139</v>
      </c>
      <c r="F45">
        <v>88.4</v>
      </c>
      <c r="G45">
        <v>56</v>
      </c>
      <c r="H45">
        <v>33.200000000000003</v>
      </c>
      <c r="I45">
        <v>18.8</v>
      </c>
      <c r="J45">
        <v>9.1999999999999993</v>
      </c>
      <c r="K45">
        <v>4.8</v>
      </c>
      <c r="L45">
        <v>2.4</v>
      </c>
    </row>
    <row r="46" spans="2:12" x14ac:dyDescent="0.25">
      <c r="B46">
        <f t="shared" si="3"/>
        <v>38</v>
      </c>
      <c r="C46" s="1">
        <f t="shared" si="0"/>
        <v>6309.5734448019384</v>
      </c>
      <c r="E46">
        <v>137.5</v>
      </c>
      <c r="F46">
        <v>70.5</v>
      </c>
      <c r="G46">
        <v>44.4</v>
      </c>
      <c r="H46">
        <v>26.4</v>
      </c>
      <c r="I46">
        <v>15.5</v>
      </c>
      <c r="J46">
        <v>7.6</v>
      </c>
      <c r="K46">
        <v>4.2</v>
      </c>
    </row>
    <row r="47" spans="2:12" x14ac:dyDescent="0.25">
      <c r="B47">
        <f t="shared" si="3"/>
        <v>39</v>
      </c>
      <c r="C47" s="1">
        <f t="shared" si="0"/>
        <v>7943.2823472428154</v>
      </c>
      <c r="E47">
        <v>134</v>
      </c>
      <c r="F47">
        <v>56.4</v>
      </c>
      <c r="G47">
        <v>35.6</v>
      </c>
      <c r="H47">
        <v>21.6</v>
      </c>
      <c r="I47">
        <v>12.4</v>
      </c>
      <c r="J47">
        <v>6.4</v>
      </c>
      <c r="K47">
        <v>3.6</v>
      </c>
    </row>
    <row r="48" spans="2:12" x14ac:dyDescent="0.25">
      <c r="B48">
        <f t="shared" si="3"/>
        <v>40</v>
      </c>
      <c r="C48" s="1">
        <f t="shared" si="0"/>
        <v>10000</v>
      </c>
      <c r="E48">
        <v>138</v>
      </c>
      <c r="F48">
        <v>45</v>
      </c>
      <c r="G48">
        <v>28.8</v>
      </c>
      <c r="H48">
        <v>16.600000000000001</v>
      </c>
      <c r="I48">
        <v>10</v>
      </c>
      <c r="J48">
        <v>5.2</v>
      </c>
      <c r="K48">
        <v>3.2</v>
      </c>
    </row>
    <row r="49" spans="2:11" x14ac:dyDescent="0.25">
      <c r="B49">
        <f t="shared" ref="B49:B51" si="4">B48+1</f>
        <v>41</v>
      </c>
      <c r="C49" s="1">
        <f t="shared" si="0"/>
        <v>12589.254117941671</v>
      </c>
      <c r="E49">
        <v>110</v>
      </c>
      <c r="F49">
        <v>36</v>
      </c>
      <c r="G49">
        <v>23.2</v>
      </c>
      <c r="H49">
        <v>13.4</v>
      </c>
      <c r="I49">
        <v>8</v>
      </c>
      <c r="J49">
        <v>4.4000000000000004</v>
      </c>
      <c r="K49">
        <v>2.6</v>
      </c>
    </row>
    <row r="50" spans="2:11" x14ac:dyDescent="0.25">
      <c r="B50">
        <f t="shared" si="4"/>
        <v>42</v>
      </c>
      <c r="C50" s="1">
        <f t="shared" si="0"/>
        <v>15848.931924611146</v>
      </c>
      <c r="E50">
        <v>87</v>
      </c>
      <c r="F50">
        <v>29</v>
      </c>
      <c r="G50">
        <v>17.399999999999999</v>
      </c>
      <c r="H50">
        <v>10.8</v>
      </c>
      <c r="I50">
        <v>6</v>
      </c>
      <c r="J50">
        <v>3.6</v>
      </c>
    </row>
    <row r="51" spans="2:11" x14ac:dyDescent="0.25">
      <c r="B51">
        <f t="shared" si="4"/>
        <v>43</v>
      </c>
      <c r="C51" s="1">
        <f t="shared" si="0"/>
        <v>19952.623149688792</v>
      </c>
      <c r="E51">
        <v>68.400000000000006</v>
      </c>
      <c r="F51">
        <v>23</v>
      </c>
      <c r="G51">
        <v>13.8</v>
      </c>
      <c r="H51">
        <v>8.8000000000000007</v>
      </c>
      <c r="I51">
        <v>4</v>
      </c>
      <c r="J51">
        <v>3</v>
      </c>
    </row>
    <row r="52" spans="2:11" x14ac:dyDescent="0.25">
      <c r="C52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workbookViewId="0">
      <selection activeCell="F14" sqref="F14"/>
    </sheetView>
  </sheetViews>
  <sheetFormatPr defaultRowHeight="15" x14ac:dyDescent="0.25"/>
  <cols>
    <col min="3" max="3" width="10.28515625" bestFit="1" customWidth="1"/>
  </cols>
  <sheetData>
    <row r="2" spans="2:12" x14ac:dyDescent="0.25">
      <c r="B2" t="s">
        <v>22</v>
      </c>
    </row>
    <row r="4" spans="2:12" x14ac:dyDescent="0.25">
      <c r="B4" t="s">
        <v>6</v>
      </c>
      <c r="C4">
        <v>10</v>
      </c>
    </row>
    <row r="5" spans="2:12" x14ac:dyDescent="0.25">
      <c r="B5" t="s">
        <v>7</v>
      </c>
      <c r="C5">
        <v>10</v>
      </c>
    </row>
    <row r="6" spans="2:12" x14ac:dyDescent="0.25">
      <c r="E6" t="s">
        <v>25</v>
      </c>
    </row>
    <row r="7" spans="2:12" x14ac:dyDescent="0.25">
      <c r="B7" s="2" t="s">
        <v>1</v>
      </c>
      <c r="C7" s="2" t="s">
        <v>0</v>
      </c>
      <c r="D7" s="2"/>
      <c r="E7" s="2" t="s">
        <v>3</v>
      </c>
      <c r="F7" s="2" t="s">
        <v>4</v>
      </c>
      <c r="G7" s="2" t="s">
        <v>12</v>
      </c>
      <c r="H7" s="2" t="s">
        <v>9</v>
      </c>
      <c r="I7" s="2" t="s">
        <v>5</v>
      </c>
      <c r="J7" s="2" t="s">
        <v>10</v>
      </c>
      <c r="K7" s="2" t="s">
        <v>11</v>
      </c>
      <c r="L7" s="2" t="s">
        <v>13</v>
      </c>
    </row>
    <row r="8" spans="2:12" x14ac:dyDescent="0.25">
      <c r="B8">
        <v>0</v>
      </c>
      <c r="C8" s="1">
        <f>$C$4^(B8*1/$C$5)</f>
        <v>1</v>
      </c>
      <c r="E8">
        <v>142</v>
      </c>
      <c r="F8">
        <v>142</v>
      </c>
      <c r="G8">
        <v>142</v>
      </c>
      <c r="H8">
        <v>142</v>
      </c>
      <c r="I8">
        <v>142</v>
      </c>
      <c r="J8">
        <v>142</v>
      </c>
      <c r="K8">
        <v>142</v>
      </c>
      <c r="L8">
        <v>82.4</v>
      </c>
    </row>
    <row r="9" spans="2:12" x14ac:dyDescent="0.25">
      <c r="B9">
        <f>B8+1</f>
        <v>1</v>
      </c>
      <c r="C9" s="1">
        <f t="shared" ref="C9:C51" si="0">$C$4^(B9*1/$C$5)</f>
        <v>1.2589254117941673</v>
      </c>
      <c r="E9">
        <v>142</v>
      </c>
      <c r="F9">
        <v>142</v>
      </c>
      <c r="G9">
        <v>142</v>
      </c>
      <c r="H9">
        <v>142</v>
      </c>
      <c r="I9">
        <v>142</v>
      </c>
      <c r="J9">
        <v>142</v>
      </c>
      <c r="K9">
        <v>142</v>
      </c>
      <c r="L9">
        <v>66</v>
      </c>
    </row>
    <row r="10" spans="2:12" x14ac:dyDescent="0.25">
      <c r="B10">
        <f t="shared" ref="B10:B51" si="1">B9+1</f>
        <v>2</v>
      </c>
      <c r="C10" s="1">
        <f t="shared" si="0"/>
        <v>1.5848931924611136</v>
      </c>
      <c r="E10">
        <v>142</v>
      </c>
      <c r="F10">
        <v>142</v>
      </c>
      <c r="G10">
        <v>142</v>
      </c>
      <c r="H10">
        <v>142</v>
      </c>
      <c r="I10">
        <v>142</v>
      </c>
      <c r="J10">
        <v>142</v>
      </c>
      <c r="K10">
        <v>128</v>
      </c>
      <c r="L10">
        <v>52.8</v>
      </c>
    </row>
    <row r="11" spans="2:12" x14ac:dyDescent="0.25">
      <c r="B11">
        <f t="shared" si="1"/>
        <v>3</v>
      </c>
      <c r="C11" s="1">
        <f t="shared" si="0"/>
        <v>1.9952623149688797</v>
      </c>
      <c r="E11">
        <v>142</v>
      </c>
      <c r="F11">
        <v>142</v>
      </c>
      <c r="G11">
        <v>142</v>
      </c>
      <c r="H11">
        <v>142</v>
      </c>
      <c r="I11">
        <v>142</v>
      </c>
      <c r="J11">
        <v>142</v>
      </c>
      <c r="K11">
        <v>102</v>
      </c>
      <c r="L11">
        <v>42</v>
      </c>
    </row>
    <row r="12" spans="2:12" x14ac:dyDescent="0.25">
      <c r="B12">
        <f t="shared" si="1"/>
        <v>4</v>
      </c>
      <c r="C12" s="1">
        <f t="shared" si="0"/>
        <v>2.5118864315095806</v>
      </c>
      <c r="E12">
        <v>142</v>
      </c>
      <c r="F12">
        <v>142</v>
      </c>
      <c r="G12">
        <v>142</v>
      </c>
      <c r="H12">
        <v>142</v>
      </c>
      <c r="I12">
        <v>142</v>
      </c>
      <c r="J12">
        <v>142</v>
      </c>
      <c r="K12">
        <v>81.599999999999994</v>
      </c>
      <c r="L12">
        <v>33.6</v>
      </c>
    </row>
    <row r="13" spans="2:12" x14ac:dyDescent="0.25">
      <c r="B13">
        <f t="shared" si="1"/>
        <v>5</v>
      </c>
      <c r="C13" s="1">
        <f t="shared" si="0"/>
        <v>3.1622776601683795</v>
      </c>
      <c r="E13">
        <v>142</v>
      </c>
      <c r="F13">
        <v>142</v>
      </c>
      <c r="G13">
        <v>142</v>
      </c>
      <c r="H13">
        <v>142</v>
      </c>
      <c r="I13">
        <v>142</v>
      </c>
      <c r="J13">
        <v>142</v>
      </c>
      <c r="K13">
        <v>64.8</v>
      </c>
      <c r="L13">
        <v>28</v>
      </c>
    </row>
    <row r="14" spans="2:12" x14ac:dyDescent="0.25">
      <c r="B14">
        <f t="shared" si="1"/>
        <v>6</v>
      </c>
      <c r="C14" s="1">
        <f t="shared" si="0"/>
        <v>3.9810717055349727</v>
      </c>
      <c r="E14">
        <v>142</v>
      </c>
      <c r="F14">
        <v>142</v>
      </c>
      <c r="G14">
        <v>142</v>
      </c>
      <c r="H14">
        <v>142</v>
      </c>
      <c r="I14">
        <v>142</v>
      </c>
      <c r="J14">
        <v>125</v>
      </c>
      <c r="K14">
        <v>52</v>
      </c>
      <c r="L14">
        <v>22</v>
      </c>
    </row>
    <row r="15" spans="2:12" x14ac:dyDescent="0.25">
      <c r="B15">
        <f t="shared" si="1"/>
        <v>7</v>
      </c>
      <c r="C15" s="1">
        <f t="shared" si="0"/>
        <v>5.0118723362727229</v>
      </c>
      <c r="E15">
        <v>142</v>
      </c>
      <c r="F15">
        <v>142</v>
      </c>
      <c r="G15">
        <v>142</v>
      </c>
      <c r="H15">
        <v>142</v>
      </c>
      <c r="I15">
        <v>142</v>
      </c>
      <c r="J15">
        <v>99.6</v>
      </c>
      <c r="K15">
        <v>41.6</v>
      </c>
      <c r="L15">
        <v>16.8</v>
      </c>
    </row>
    <row r="16" spans="2:12" x14ac:dyDescent="0.25">
      <c r="B16">
        <f t="shared" si="1"/>
        <v>8</v>
      </c>
      <c r="C16" s="1">
        <f t="shared" si="0"/>
        <v>6.3095734448019343</v>
      </c>
      <c r="E16">
        <v>142</v>
      </c>
      <c r="F16">
        <v>142</v>
      </c>
      <c r="G16">
        <v>142</v>
      </c>
      <c r="H16">
        <v>142</v>
      </c>
      <c r="I16">
        <v>142</v>
      </c>
      <c r="J16">
        <v>79.2</v>
      </c>
      <c r="K16">
        <v>33.6</v>
      </c>
      <c r="L16">
        <v>13.6</v>
      </c>
    </row>
    <row r="17" spans="2:12" x14ac:dyDescent="0.25">
      <c r="B17">
        <f t="shared" si="1"/>
        <v>9</v>
      </c>
      <c r="C17" s="1">
        <f t="shared" si="0"/>
        <v>7.9432823472428176</v>
      </c>
      <c r="E17">
        <v>142</v>
      </c>
      <c r="F17">
        <v>142</v>
      </c>
      <c r="G17">
        <v>142</v>
      </c>
      <c r="H17">
        <v>142</v>
      </c>
      <c r="I17">
        <v>128</v>
      </c>
      <c r="J17">
        <v>63.2</v>
      </c>
      <c r="K17">
        <v>26.8</v>
      </c>
      <c r="L17">
        <v>11.2</v>
      </c>
    </row>
    <row r="18" spans="2:12" x14ac:dyDescent="0.25">
      <c r="B18">
        <f t="shared" si="1"/>
        <v>10</v>
      </c>
      <c r="C18" s="1">
        <f t="shared" si="0"/>
        <v>10</v>
      </c>
      <c r="E18">
        <v>142</v>
      </c>
      <c r="F18">
        <v>142</v>
      </c>
      <c r="G18">
        <v>142</v>
      </c>
      <c r="H18">
        <v>142</v>
      </c>
      <c r="I18">
        <v>102</v>
      </c>
      <c r="J18">
        <v>50.8</v>
      </c>
      <c r="K18">
        <v>22</v>
      </c>
      <c r="L18">
        <v>9</v>
      </c>
    </row>
    <row r="19" spans="2:12" x14ac:dyDescent="0.25">
      <c r="B19">
        <f t="shared" si="1"/>
        <v>11</v>
      </c>
      <c r="C19" s="1">
        <f t="shared" si="0"/>
        <v>12.58925411794168</v>
      </c>
      <c r="E19">
        <v>142</v>
      </c>
      <c r="F19">
        <v>142</v>
      </c>
      <c r="G19">
        <v>142</v>
      </c>
      <c r="H19">
        <v>140</v>
      </c>
      <c r="I19">
        <v>81</v>
      </c>
      <c r="J19">
        <v>40.4</v>
      </c>
      <c r="K19">
        <v>16.8</v>
      </c>
      <c r="L19">
        <v>7.4</v>
      </c>
    </row>
    <row r="20" spans="2:12" x14ac:dyDescent="0.25">
      <c r="B20">
        <f t="shared" si="1"/>
        <v>12</v>
      </c>
      <c r="C20" s="1">
        <f t="shared" si="0"/>
        <v>15.848931924611136</v>
      </c>
      <c r="E20">
        <v>142</v>
      </c>
      <c r="F20">
        <v>142</v>
      </c>
      <c r="G20">
        <v>142</v>
      </c>
      <c r="H20">
        <v>119</v>
      </c>
      <c r="I20">
        <v>64.8</v>
      </c>
      <c r="J20">
        <v>32.799999999999997</v>
      </c>
      <c r="K20">
        <v>13.6</v>
      </c>
      <c r="L20">
        <v>6</v>
      </c>
    </row>
    <row r="21" spans="2:12" x14ac:dyDescent="0.25">
      <c r="B21">
        <f t="shared" si="1"/>
        <v>13</v>
      </c>
      <c r="C21" s="1">
        <f t="shared" si="0"/>
        <v>19.952623149688804</v>
      </c>
      <c r="E21">
        <v>142</v>
      </c>
      <c r="F21">
        <v>142</v>
      </c>
      <c r="G21">
        <v>142</v>
      </c>
      <c r="H21">
        <v>94.8</v>
      </c>
      <c r="I21">
        <v>52</v>
      </c>
      <c r="J21">
        <v>26.4</v>
      </c>
      <c r="K21">
        <v>11</v>
      </c>
      <c r="L21">
        <v>5</v>
      </c>
    </row>
    <row r="22" spans="2:12" x14ac:dyDescent="0.25">
      <c r="B22">
        <f t="shared" si="1"/>
        <v>14</v>
      </c>
      <c r="C22" s="1">
        <f t="shared" si="0"/>
        <v>25.118864315095799</v>
      </c>
      <c r="E22">
        <v>142</v>
      </c>
      <c r="F22">
        <v>142</v>
      </c>
      <c r="G22">
        <v>126.5</v>
      </c>
      <c r="H22">
        <v>75.400000000000006</v>
      </c>
      <c r="I22">
        <v>41.6</v>
      </c>
      <c r="J22">
        <v>20.399999999999999</v>
      </c>
      <c r="K22">
        <v>9</v>
      </c>
      <c r="L22">
        <v>4.4000000000000004</v>
      </c>
    </row>
    <row r="23" spans="2:12" x14ac:dyDescent="0.25">
      <c r="B23">
        <f t="shared" si="1"/>
        <v>15</v>
      </c>
      <c r="C23" s="1">
        <f t="shared" si="0"/>
        <v>31.622776601683803</v>
      </c>
      <c r="E23">
        <v>142</v>
      </c>
      <c r="F23">
        <v>142</v>
      </c>
      <c r="G23">
        <v>101</v>
      </c>
      <c r="H23">
        <v>60.4</v>
      </c>
      <c r="I23">
        <v>33.4</v>
      </c>
      <c r="J23">
        <v>16.2</v>
      </c>
      <c r="K23">
        <v>7.4</v>
      </c>
      <c r="L23">
        <v>3.6</v>
      </c>
    </row>
    <row r="24" spans="2:12" x14ac:dyDescent="0.25">
      <c r="B24">
        <f t="shared" si="1"/>
        <v>16</v>
      </c>
      <c r="C24" s="1">
        <f t="shared" si="0"/>
        <v>39.810717055349755</v>
      </c>
      <c r="E24">
        <v>142</v>
      </c>
      <c r="F24">
        <v>129</v>
      </c>
      <c r="G24">
        <v>80.8</v>
      </c>
      <c r="H24">
        <v>48.4</v>
      </c>
      <c r="I24">
        <v>27</v>
      </c>
      <c r="J24">
        <v>13.2</v>
      </c>
      <c r="K24">
        <v>6</v>
      </c>
      <c r="L24">
        <v>3.4</v>
      </c>
    </row>
    <row r="25" spans="2:12" x14ac:dyDescent="0.25">
      <c r="B25">
        <f t="shared" si="1"/>
        <v>17</v>
      </c>
      <c r="C25" s="1">
        <f t="shared" si="0"/>
        <v>50.118723362727238</v>
      </c>
      <c r="E25">
        <v>142</v>
      </c>
      <c r="F25">
        <v>103</v>
      </c>
      <c r="G25">
        <v>64</v>
      </c>
      <c r="H25">
        <v>38.4</v>
      </c>
      <c r="I25">
        <v>20.8</v>
      </c>
      <c r="J25">
        <v>10.6</v>
      </c>
      <c r="K25">
        <v>5</v>
      </c>
      <c r="L25">
        <v>2.8</v>
      </c>
    </row>
    <row r="26" spans="2:12" x14ac:dyDescent="0.25">
      <c r="B26">
        <f t="shared" si="1"/>
        <v>18</v>
      </c>
      <c r="C26" s="1">
        <f t="shared" si="0"/>
        <v>63.095734448019364</v>
      </c>
      <c r="E26">
        <v>142</v>
      </c>
      <c r="F26">
        <v>82</v>
      </c>
      <c r="G26">
        <v>51.6</v>
      </c>
      <c r="H26">
        <v>31.2</v>
      </c>
      <c r="I26">
        <v>16.600000000000001</v>
      </c>
      <c r="J26">
        <v>8.6</v>
      </c>
      <c r="K26">
        <v>4.2</v>
      </c>
      <c r="L26">
        <v>2.4</v>
      </c>
    </row>
    <row r="27" spans="2:12" x14ac:dyDescent="0.25">
      <c r="B27">
        <f t="shared" si="1"/>
        <v>19</v>
      </c>
      <c r="C27" s="1">
        <f t="shared" si="0"/>
        <v>79.432823472428197</v>
      </c>
      <c r="E27">
        <v>142</v>
      </c>
      <c r="F27">
        <v>65.599999999999994</v>
      </c>
      <c r="G27">
        <v>41.2</v>
      </c>
      <c r="H27">
        <v>25</v>
      </c>
      <c r="I27">
        <v>13.4</v>
      </c>
      <c r="J27">
        <v>7.2</v>
      </c>
      <c r="K27">
        <v>3.6</v>
      </c>
    </row>
    <row r="28" spans="2:12" x14ac:dyDescent="0.25">
      <c r="B28">
        <f t="shared" si="1"/>
        <v>20</v>
      </c>
      <c r="C28" s="1">
        <f t="shared" si="0"/>
        <v>100</v>
      </c>
      <c r="E28">
        <v>142</v>
      </c>
      <c r="F28">
        <v>52.4</v>
      </c>
      <c r="G28">
        <v>33.200000000000003</v>
      </c>
      <c r="H28">
        <v>19.600000000000001</v>
      </c>
      <c r="I28">
        <v>10.8</v>
      </c>
      <c r="J28">
        <v>5.8</v>
      </c>
      <c r="K28">
        <v>3.2</v>
      </c>
    </row>
    <row r="29" spans="2:12" x14ac:dyDescent="0.25">
      <c r="B29">
        <f t="shared" si="1"/>
        <v>21</v>
      </c>
      <c r="C29" s="1">
        <f t="shared" si="0"/>
        <v>125.89254117941677</v>
      </c>
      <c r="E29">
        <v>129</v>
      </c>
      <c r="F29">
        <v>42</v>
      </c>
      <c r="G29">
        <v>26.8</v>
      </c>
      <c r="H29">
        <v>15.6</v>
      </c>
      <c r="I29">
        <v>9</v>
      </c>
      <c r="J29">
        <v>5</v>
      </c>
      <c r="K29">
        <v>2.8</v>
      </c>
    </row>
    <row r="30" spans="2:12" x14ac:dyDescent="0.25">
      <c r="B30">
        <f t="shared" si="1"/>
        <v>22</v>
      </c>
      <c r="C30" s="1">
        <f t="shared" si="0"/>
        <v>158.48931924611153</v>
      </c>
      <c r="E30">
        <v>103</v>
      </c>
      <c r="F30">
        <v>33.6</v>
      </c>
      <c r="G30">
        <v>20.6</v>
      </c>
      <c r="H30">
        <v>12.6</v>
      </c>
      <c r="I30">
        <v>7.2</v>
      </c>
      <c r="J30">
        <v>4.2</v>
      </c>
      <c r="K30">
        <v>2.4</v>
      </c>
    </row>
    <row r="31" spans="2:12" x14ac:dyDescent="0.25">
      <c r="B31">
        <f t="shared" si="1"/>
        <v>23</v>
      </c>
      <c r="C31" s="1">
        <f t="shared" si="0"/>
        <v>199.52623149688802</v>
      </c>
      <c r="E31">
        <v>82</v>
      </c>
      <c r="F31">
        <v>27.2</v>
      </c>
      <c r="G31">
        <v>16.8</v>
      </c>
      <c r="H31">
        <v>10.199999999999999</v>
      </c>
      <c r="I31">
        <v>6.2</v>
      </c>
      <c r="J31">
        <v>3.6</v>
      </c>
    </row>
    <row r="32" spans="2:12" x14ac:dyDescent="0.25">
      <c r="B32">
        <f t="shared" si="1"/>
        <v>24</v>
      </c>
      <c r="C32" s="1">
        <f t="shared" si="0"/>
        <v>251.18864315095806</v>
      </c>
      <c r="E32">
        <v>65.599999999999994</v>
      </c>
      <c r="F32">
        <v>20.8</v>
      </c>
      <c r="G32">
        <v>13.4</v>
      </c>
      <c r="H32">
        <v>8.4</v>
      </c>
      <c r="I32">
        <v>5.2</v>
      </c>
      <c r="J32">
        <v>3.2</v>
      </c>
    </row>
    <row r="33" spans="2:10" x14ac:dyDescent="0.25">
      <c r="B33">
        <f t="shared" si="1"/>
        <v>25</v>
      </c>
      <c r="C33" s="1">
        <f t="shared" si="0"/>
        <v>316.22776601683825</v>
      </c>
      <c r="E33">
        <v>52.4</v>
      </c>
      <c r="F33">
        <v>17</v>
      </c>
      <c r="G33">
        <v>10.8</v>
      </c>
      <c r="H33">
        <v>7</v>
      </c>
      <c r="I33">
        <v>4.4000000000000004</v>
      </c>
      <c r="J33">
        <v>2.8</v>
      </c>
    </row>
    <row r="34" spans="2:10" x14ac:dyDescent="0.25">
      <c r="B34">
        <f t="shared" si="1"/>
        <v>26</v>
      </c>
      <c r="C34" s="1">
        <f t="shared" si="0"/>
        <v>398.10717055349761</v>
      </c>
      <c r="E34">
        <v>42</v>
      </c>
      <c r="F34">
        <v>13.6</v>
      </c>
      <c r="G34">
        <v>8.8000000000000007</v>
      </c>
      <c r="H34">
        <v>5.8</v>
      </c>
      <c r="I34">
        <v>3.6</v>
      </c>
      <c r="J34">
        <v>2.4</v>
      </c>
    </row>
    <row r="35" spans="2:10" x14ac:dyDescent="0.25">
      <c r="B35">
        <f t="shared" si="1"/>
        <v>27</v>
      </c>
      <c r="C35" s="1">
        <f t="shared" si="0"/>
        <v>501.18723362727269</v>
      </c>
      <c r="E35">
        <v>33.6</v>
      </c>
      <c r="F35">
        <v>11.2</v>
      </c>
      <c r="G35">
        <v>7.2</v>
      </c>
      <c r="H35">
        <v>4.5999999999999996</v>
      </c>
      <c r="I35">
        <v>3.2</v>
      </c>
    </row>
    <row r="36" spans="2:10" x14ac:dyDescent="0.25">
      <c r="B36">
        <f t="shared" si="1"/>
        <v>28</v>
      </c>
      <c r="C36" s="1">
        <f t="shared" si="0"/>
        <v>630.95734448019323</v>
      </c>
      <c r="E36">
        <v>27.2</v>
      </c>
      <c r="F36">
        <v>9</v>
      </c>
      <c r="G36">
        <v>6</v>
      </c>
      <c r="H36">
        <v>3.8</v>
      </c>
      <c r="I36">
        <v>2.8</v>
      </c>
    </row>
    <row r="37" spans="2:10" x14ac:dyDescent="0.25">
      <c r="B37">
        <f t="shared" si="1"/>
        <v>29</v>
      </c>
      <c r="C37" s="1">
        <f t="shared" si="0"/>
        <v>794.32823472428208</v>
      </c>
      <c r="E37">
        <v>22</v>
      </c>
      <c r="F37">
        <v>7.4</v>
      </c>
      <c r="G37">
        <v>5.2</v>
      </c>
      <c r="H37">
        <v>3.4</v>
      </c>
      <c r="I37">
        <v>2.6</v>
      </c>
    </row>
    <row r="38" spans="2:10" x14ac:dyDescent="0.25">
      <c r="B38">
        <f t="shared" si="1"/>
        <v>30</v>
      </c>
      <c r="C38" s="1">
        <f t="shared" si="0"/>
        <v>1000</v>
      </c>
      <c r="E38">
        <v>16.8</v>
      </c>
      <c r="F38">
        <v>6</v>
      </c>
      <c r="G38">
        <v>4.2</v>
      </c>
      <c r="H38">
        <v>3</v>
      </c>
    </row>
    <row r="39" spans="2:10" x14ac:dyDescent="0.25">
      <c r="B39">
        <f t="shared" si="1"/>
        <v>31</v>
      </c>
      <c r="C39" s="1">
        <f t="shared" si="0"/>
        <v>1258.925411794168</v>
      </c>
      <c r="E39">
        <v>13.6</v>
      </c>
      <c r="F39">
        <v>5</v>
      </c>
      <c r="G39">
        <v>3.6</v>
      </c>
      <c r="H39">
        <v>2.6</v>
      </c>
    </row>
    <row r="40" spans="2:10" x14ac:dyDescent="0.25">
      <c r="B40">
        <f t="shared" si="1"/>
        <v>32</v>
      </c>
      <c r="C40" s="1">
        <f t="shared" si="0"/>
        <v>1584.8931924611156</v>
      </c>
      <c r="E40">
        <v>11</v>
      </c>
      <c r="F40">
        <v>4.2</v>
      </c>
      <c r="G40">
        <v>3.2</v>
      </c>
    </row>
    <row r="41" spans="2:10" x14ac:dyDescent="0.25">
      <c r="B41">
        <f t="shared" si="1"/>
        <v>33</v>
      </c>
      <c r="C41" s="1">
        <f t="shared" si="0"/>
        <v>1995.2623149688804</v>
      </c>
      <c r="E41">
        <v>9</v>
      </c>
      <c r="F41">
        <v>3.6</v>
      </c>
      <c r="G41">
        <v>2.8</v>
      </c>
    </row>
    <row r="42" spans="2:10" x14ac:dyDescent="0.25">
      <c r="B42">
        <f t="shared" si="1"/>
        <v>34</v>
      </c>
      <c r="C42" s="1">
        <f t="shared" si="0"/>
        <v>2511.8864315095811</v>
      </c>
      <c r="E42">
        <v>7.2</v>
      </c>
      <c r="F42">
        <v>3.2</v>
      </c>
      <c r="G42">
        <v>2.4</v>
      </c>
    </row>
    <row r="43" spans="2:10" x14ac:dyDescent="0.25">
      <c r="B43">
        <f t="shared" si="1"/>
        <v>35</v>
      </c>
      <c r="C43" s="1">
        <f t="shared" si="0"/>
        <v>3162.2776601683804</v>
      </c>
      <c r="E43">
        <v>6</v>
      </c>
      <c r="F43">
        <v>2.6</v>
      </c>
    </row>
    <row r="44" spans="2:10" x14ac:dyDescent="0.25">
      <c r="B44">
        <f t="shared" si="1"/>
        <v>36</v>
      </c>
      <c r="C44" s="1">
        <f t="shared" si="0"/>
        <v>3981.0717055349769</v>
      </c>
      <c r="E44">
        <v>5</v>
      </c>
    </row>
    <row r="45" spans="2:10" x14ac:dyDescent="0.25">
      <c r="B45">
        <f t="shared" si="1"/>
        <v>37</v>
      </c>
      <c r="C45" s="1">
        <f t="shared" si="0"/>
        <v>5011.8723362727324</v>
      </c>
      <c r="E45">
        <v>4.2</v>
      </c>
    </row>
    <row r="46" spans="2:10" x14ac:dyDescent="0.25">
      <c r="B46">
        <f t="shared" si="1"/>
        <v>38</v>
      </c>
      <c r="C46" s="1">
        <f t="shared" si="0"/>
        <v>6309.5734448019384</v>
      </c>
      <c r="E46">
        <v>3.6</v>
      </c>
    </row>
    <row r="47" spans="2:10" x14ac:dyDescent="0.25">
      <c r="B47">
        <f t="shared" si="1"/>
        <v>39</v>
      </c>
      <c r="C47" s="1">
        <f t="shared" si="0"/>
        <v>7943.2823472428154</v>
      </c>
      <c r="E47">
        <v>3</v>
      </c>
    </row>
    <row r="48" spans="2:10" x14ac:dyDescent="0.25">
      <c r="B48">
        <f t="shared" si="1"/>
        <v>40</v>
      </c>
      <c r="C48" s="1">
        <f t="shared" si="0"/>
        <v>10000</v>
      </c>
      <c r="E48">
        <v>2.6</v>
      </c>
    </row>
    <row r="49" spans="2:3" x14ac:dyDescent="0.25">
      <c r="B49">
        <f t="shared" si="1"/>
        <v>41</v>
      </c>
      <c r="C49" s="1">
        <f t="shared" si="0"/>
        <v>12589.254117941671</v>
      </c>
    </row>
    <row r="50" spans="2:3" x14ac:dyDescent="0.25">
      <c r="B50">
        <f t="shared" si="1"/>
        <v>42</v>
      </c>
      <c r="C50" s="1">
        <f t="shared" si="0"/>
        <v>15848.931924611146</v>
      </c>
    </row>
    <row r="51" spans="2:3" x14ac:dyDescent="0.25">
      <c r="B51">
        <f t="shared" si="1"/>
        <v>43</v>
      </c>
      <c r="C51" s="1">
        <f t="shared" si="0"/>
        <v>19952.623149688792</v>
      </c>
    </row>
    <row r="52" spans="2:3" x14ac:dyDescent="0.25">
      <c r="C52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workbookViewId="0"/>
  </sheetViews>
  <sheetFormatPr defaultRowHeight="15" x14ac:dyDescent="0.25"/>
  <cols>
    <col min="3" max="3" width="10.28515625" bestFit="1" customWidth="1"/>
  </cols>
  <sheetData>
    <row r="2" spans="2:12" x14ac:dyDescent="0.25">
      <c r="B2" t="s">
        <v>21</v>
      </c>
    </row>
    <row r="3" spans="2:12" x14ac:dyDescent="0.25">
      <c r="B3" s="3" t="s">
        <v>23</v>
      </c>
    </row>
    <row r="4" spans="2:12" x14ac:dyDescent="0.25">
      <c r="B4" t="s">
        <v>6</v>
      </c>
      <c r="C4">
        <v>10</v>
      </c>
    </row>
    <row r="5" spans="2:12" x14ac:dyDescent="0.25">
      <c r="B5" t="s">
        <v>7</v>
      </c>
      <c r="C5">
        <v>10</v>
      </c>
    </row>
    <row r="6" spans="2:12" x14ac:dyDescent="0.25">
      <c r="E6" t="s">
        <v>24</v>
      </c>
    </row>
    <row r="7" spans="2:12" x14ac:dyDescent="0.25">
      <c r="B7" s="2" t="s">
        <v>1</v>
      </c>
      <c r="C7" s="2" t="s">
        <v>0</v>
      </c>
      <c r="D7" s="2"/>
      <c r="E7" s="2" t="s">
        <v>3</v>
      </c>
      <c r="F7" s="2" t="s">
        <v>4</v>
      </c>
      <c r="G7" s="2" t="s">
        <v>12</v>
      </c>
      <c r="H7" s="2" t="s">
        <v>9</v>
      </c>
      <c r="I7" s="2" t="s">
        <v>5</v>
      </c>
      <c r="J7" s="2" t="s">
        <v>10</v>
      </c>
      <c r="K7" s="2" t="s">
        <v>11</v>
      </c>
      <c r="L7" s="2" t="s">
        <v>13</v>
      </c>
    </row>
    <row r="8" spans="2:12" x14ac:dyDescent="0.25">
      <c r="B8">
        <v>0</v>
      </c>
      <c r="C8" s="1">
        <f>$C$4^(B8*1/$C$5)</f>
        <v>1</v>
      </c>
      <c r="E8">
        <v>142</v>
      </c>
      <c r="L8">
        <v>142</v>
      </c>
    </row>
    <row r="9" spans="2:12" x14ac:dyDescent="0.25">
      <c r="B9">
        <f>B8+1</f>
        <v>1</v>
      </c>
      <c r="C9" s="1">
        <f t="shared" ref="C9:C51" si="0">$C$4^(B9*1/$C$5)</f>
        <v>1.2589254117941673</v>
      </c>
      <c r="E9">
        <v>142</v>
      </c>
      <c r="L9">
        <v>142</v>
      </c>
    </row>
    <row r="10" spans="2:12" x14ac:dyDescent="0.25">
      <c r="B10">
        <f t="shared" ref="B10:B51" si="1">B9+1</f>
        <v>2</v>
      </c>
      <c r="C10" s="1">
        <f t="shared" si="0"/>
        <v>1.5848931924611136</v>
      </c>
      <c r="E10">
        <v>142</v>
      </c>
      <c r="L10">
        <v>142</v>
      </c>
    </row>
    <row r="11" spans="2:12" x14ac:dyDescent="0.25">
      <c r="B11">
        <f t="shared" si="1"/>
        <v>3</v>
      </c>
      <c r="C11" s="1">
        <f t="shared" si="0"/>
        <v>1.9952623149688797</v>
      </c>
      <c r="E11">
        <v>142</v>
      </c>
      <c r="L11">
        <v>142</v>
      </c>
    </row>
    <row r="12" spans="2:12" x14ac:dyDescent="0.25">
      <c r="B12">
        <f t="shared" si="1"/>
        <v>4</v>
      </c>
      <c r="C12" s="1">
        <f t="shared" si="0"/>
        <v>2.5118864315095806</v>
      </c>
      <c r="E12">
        <v>142</v>
      </c>
      <c r="L12">
        <v>142</v>
      </c>
    </row>
    <row r="13" spans="2:12" x14ac:dyDescent="0.25">
      <c r="B13">
        <f t="shared" si="1"/>
        <v>5</v>
      </c>
      <c r="C13" s="1">
        <f t="shared" si="0"/>
        <v>3.1622776601683795</v>
      </c>
      <c r="E13">
        <v>142</v>
      </c>
      <c r="L13">
        <v>142</v>
      </c>
    </row>
    <row r="14" spans="2:12" x14ac:dyDescent="0.25">
      <c r="B14">
        <f t="shared" si="1"/>
        <v>6</v>
      </c>
      <c r="C14" s="1">
        <f t="shared" si="0"/>
        <v>3.9810717055349727</v>
      </c>
      <c r="E14">
        <v>142</v>
      </c>
      <c r="L14">
        <v>142</v>
      </c>
    </row>
    <row r="15" spans="2:12" x14ac:dyDescent="0.25">
      <c r="B15">
        <f t="shared" si="1"/>
        <v>7</v>
      </c>
      <c r="C15" s="1">
        <f t="shared" si="0"/>
        <v>5.0118723362727229</v>
      </c>
      <c r="E15">
        <v>142</v>
      </c>
      <c r="L15">
        <v>142</v>
      </c>
    </row>
    <row r="16" spans="2:12" x14ac:dyDescent="0.25">
      <c r="B16">
        <f t="shared" si="1"/>
        <v>8</v>
      </c>
      <c r="C16" s="1">
        <f t="shared" si="0"/>
        <v>6.3095734448019343</v>
      </c>
      <c r="E16">
        <v>142</v>
      </c>
      <c r="L16">
        <v>142</v>
      </c>
    </row>
    <row r="17" spans="2:12" x14ac:dyDescent="0.25">
      <c r="B17">
        <f t="shared" si="1"/>
        <v>9</v>
      </c>
      <c r="C17" s="1">
        <f t="shared" si="0"/>
        <v>7.9432823472428176</v>
      </c>
      <c r="E17">
        <v>142</v>
      </c>
      <c r="L17">
        <v>142</v>
      </c>
    </row>
    <row r="18" spans="2:12" x14ac:dyDescent="0.25">
      <c r="B18">
        <f t="shared" si="1"/>
        <v>10</v>
      </c>
      <c r="C18" s="1">
        <f t="shared" si="0"/>
        <v>10</v>
      </c>
      <c r="E18">
        <v>142</v>
      </c>
      <c r="L18">
        <v>142</v>
      </c>
    </row>
    <row r="19" spans="2:12" x14ac:dyDescent="0.25">
      <c r="B19">
        <f t="shared" si="1"/>
        <v>11</v>
      </c>
      <c r="C19" s="1">
        <f t="shared" si="0"/>
        <v>12.58925411794168</v>
      </c>
      <c r="E19">
        <v>142</v>
      </c>
      <c r="L19">
        <v>141.5</v>
      </c>
    </row>
    <row r="20" spans="2:12" x14ac:dyDescent="0.25">
      <c r="B20">
        <f t="shared" si="1"/>
        <v>12</v>
      </c>
      <c r="C20" s="1">
        <f t="shared" si="0"/>
        <v>15.848931924611136</v>
      </c>
      <c r="E20">
        <v>141</v>
      </c>
      <c r="L20">
        <v>140</v>
      </c>
    </row>
    <row r="21" spans="2:12" x14ac:dyDescent="0.25">
      <c r="B21">
        <f t="shared" si="1"/>
        <v>13</v>
      </c>
      <c r="C21" s="1">
        <f t="shared" si="0"/>
        <v>19.952623149688804</v>
      </c>
      <c r="E21">
        <v>132</v>
      </c>
      <c r="L21">
        <v>130.5</v>
      </c>
    </row>
    <row r="22" spans="2:12" x14ac:dyDescent="0.25">
      <c r="B22">
        <f t="shared" si="1"/>
        <v>14</v>
      </c>
      <c r="C22" s="1">
        <f t="shared" si="0"/>
        <v>25.118864315095799</v>
      </c>
      <c r="E22">
        <v>109</v>
      </c>
      <c r="L22">
        <v>107</v>
      </c>
    </row>
    <row r="23" spans="2:12" x14ac:dyDescent="0.25">
      <c r="B23">
        <f t="shared" si="1"/>
        <v>15</v>
      </c>
      <c r="C23" s="1">
        <f t="shared" si="0"/>
        <v>31.622776601683803</v>
      </c>
      <c r="E23">
        <v>84</v>
      </c>
      <c r="L23">
        <v>82.4</v>
      </c>
    </row>
    <row r="24" spans="2:12" x14ac:dyDescent="0.25">
      <c r="B24">
        <f t="shared" si="1"/>
        <v>16</v>
      </c>
      <c r="C24" s="1">
        <f t="shared" si="0"/>
        <v>39.810717055349755</v>
      </c>
      <c r="E24">
        <v>63.6</v>
      </c>
      <c r="L24">
        <v>61</v>
      </c>
    </row>
    <row r="25" spans="2:12" x14ac:dyDescent="0.25">
      <c r="B25">
        <f t="shared" si="1"/>
        <v>17</v>
      </c>
      <c r="C25" s="1">
        <f t="shared" si="0"/>
        <v>50.118723362727238</v>
      </c>
      <c r="E25">
        <v>47.2</v>
      </c>
      <c r="L25">
        <v>43.6</v>
      </c>
    </row>
    <row r="26" spans="2:12" x14ac:dyDescent="0.25">
      <c r="B26">
        <f t="shared" si="1"/>
        <v>18</v>
      </c>
      <c r="C26" s="1">
        <f t="shared" si="0"/>
        <v>63.095734448019364</v>
      </c>
      <c r="E26">
        <v>32.4</v>
      </c>
      <c r="L26">
        <v>29</v>
      </c>
    </row>
    <row r="27" spans="2:12" x14ac:dyDescent="0.25">
      <c r="B27">
        <f t="shared" si="1"/>
        <v>19</v>
      </c>
      <c r="C27" s="1">
        <f t="shared" si="0"/>
        <v>79.432823472428197</v>
      </c>
      <c r="E27">
        <v>18.8</v>
      </c>
      <c r="L27">
        <v>16.2</v>
      </c>
    </row>
    <row r="28" spans="2:12" x14ac:dyDescent="0.25">
      <c r="B28">
        <f t="shared" si="1"/>
        <v>20</v>
      </c>
      <c r="C28" s="1">
        <f t="shared" si="0"/>
        <v>100</v>
      </c>
      <c r="E28">
        <v>10.199999999999999</v>
      </c>
      <c r="L28">
        <v>6.2</v>
      </c>
    </row>
    <row r="29" spans="2:12" x14ac:dyDescent="0.25">
      <c r="B29">
        <f t="shared" si="1"/>
        <v>21</v>
      </c>
      <c r="C29" s="1">
        <f t="shared" si="0"/>
        <v>125.89254117941677</v>
      </c>
      <c r="E29">
        <v>8.4</v>
      </c>
      <c r="L29">
        <v>6.2</v>
      </c>
    </row>
    <row r="30" spans="2:12" x14ac:dyDescent="0.25">
      <c r="B30">
        <f t="shared" si="1"/>
        <v>22</v>
      </c>
      <c r="C30" s="1">
        <f t="shared" si="0"/>
        <v>158.48931924611153</v>
      </c>
      <c r="E30">
        <v>8.4</v>
      </c>
      <c r="L30">
        <v>8.4</v>
      </c>
    </row>
    <row r="31" spans="2:12" x14ac:dyDescent="0.25">
      <c r="B31">
        <f t="shared" si="1"/>
        <v>23</v>
      </c>
      <c r="C31" s="1">
        <f t="shared" si="0"/>
        <v>199.52623149688802</v>
      </c>
      <c r="E31">
        <v>12.4</v>
      </c>
      <c r="L31">
        <v>8.4</v>
      </c>
    </row>
    <row r="32" spans="2:12" x14ac:dyDescent="0.25">
      <c r="B32">
        <f t="shared" si="1"/>
        <v>24</v>
      </c>
      <c r="C32" s="1">
        <f t="shared" si="0"/>
        <v>251.18864315095806</v>
      </c>
      <c r="E32">
        <v>12.2</v>
      </c>
      <c r="L32">
        <v>7.2</v>
      </c>
    </row>
    <row r="33" spans="2:12" x14ac:dyDescent="0.25">
      <c r="B33">
        <f t="shared" si="1"/>
        <v>25</v>
      </c>
      <c r="C33" s="1">
        <f t="shared" si="0"/>
        <v>316.22776601683825</v>
      </c>
      <c r="E33">
        <v>11.2</v>
      </c>
      <c r="L33">
        <v>5.4</v>
      </c>
    </row>
    <row r="34" spans="2:12" x14ac:dyDescent="0.25">
      <c r="B34">
        <f t="shared" si="1"/>
        <v>26</v>
      </c>
      <c r="C34" s="1">
        <f t="shared" si="0"/>
        <v>398.10717055349761</v>
      </c>
      <c r="E34">
        <v>9.6</v>
      </c>
      <c r="L34">
        <v>4</v>
      </c>
    </row>
    <row r="35" spans="2:12" x14ac:dyDescent="0.25">
      <c r="B35">
        <f t="shared" si="1"/>
        <v>27</v>
      </c>
      <c r="C35" s="1">
        <f t="shared" si="0"/>
        <v>501.18723362727269</v>
      </c>
      <c r="E35">
        <v>8.1999999999999993</v>
      </c>
      <c r="L35">
        <v>3.2</v>
      </c>
    </row>
    <row r="36" spans="2:12" x14ac:dyDescent="0.25">
      <c r="B36">
        <f t="shared" si="1"/>
        <v>28</v>
      </c>
      <c r="C36" s="1">
        <f t="shared" si="0"/>
        <v>630.95734448019323</v>
      </c>
      <c r="E36">
        <v>6.8</v>
      </c>
      <c r="L36">
        <v>2.4</v>
      </c>
    </row>
    <row r="37" spans="2:12" x14ac:dyDescent="0.25">
      <c r="B37">
        <f t="shared" si="1"/>
        <v>29</v>
      </c>
      <c r="C37" s="1">
        <f t="shared" si="0"/>
        <v>794.32823472428208</v>
      </c>
      <c r="E37">
        <v>5.8</v>
      </c>
    </row>
    <row r="38" spans="2:12" x14ac:dyDescent="0.25">
      <c r="B38">
        <f t="shared" si="1"/>
        <v>30</v>
      </c>
      <c r="C38" s="1">
        <f t="shared" si="0"/>
        <v>1000</v>
      </c>
      <c r="E38">
        <v>4.5999999999999996</v>
      </c>
    </row>
    <row r="39" spans="2:12" x14ac:dyDescent="0.25">
      <c r="B39">
        <f t="shared" si="1"/>
        <v>31</v>
      </c>
      <c r="C39" s="1">
        <f t="shared" si="0"/>
        <v>1258.925411794168</v>
      </c>
      <c r="E39">
        <v>4</v>
      </c>
    </row>
    <row r="40" spans="2:12" x14ac:dyDescent="0.25">
      <c r="B40">
        <f t="shared" si="1"/>
        <v>32</v>
      </c>
      <c r="C40" s="1">
        <f t="shared" si="0"/>
        <v>1584.8931924611156</v>
      </c>
      <c r="E40">
        <v>3.4</v>
      </c>
    </row>
    <row r="41" spans="2:12" x14ac:dyDescent="0.25">
      <c r="B41">
        <f t="shared" si="1"/>
        <v>33</v>
      </c>
      <c r="C41" s="1">
        <f t="shared" si="0"/>
        <v>1995.2623149688804</v>
      </c>
      <c r="E41">
        <v>2.8</v>
      </c>
    </row>
    <row r="42" spans="2:12" x14ac:dyDescent="0.25">
      <c r="B42">
        <f t="shared" si="1"/>
        <v>34</v>
      </c>
      <c r="C42" s="1">
        <f t="shared" si="0"/>
        <v>2511.8864315095811</v>
      </c>
      <c r="E42">
        <v>2.4</v>
      </c>
    </row>
    <row r="43" spans="2:12" x14ac:dyDescent="0.25">
      <c r="B43">
        <f t="shared" si="1"/>
        <v>35</v>
      </c>
      <c r="C43" s="1">
        <f t="shared" si="0"/>
        <v>3162.2776601683804</v>
      </c>
    </row>
    <row r="44" spans="2:12" x14ac:dyDescent="0.25">
      <c r="B44">
        <f t="shared" si="1"/>
        <v>36</v>
      </c>
      <c r="C44" s="1">
        <f t="shared" si="0"/>
        <v>3981.0717055349769</v>
      </c>
    </row>
    <row r="45" spans="2:12" x14ac:dyDescent="0.25">
      <c r="B45">
        <f t="shared" si="1"/>
        <v>37</v>
      </c>
      <c r="C45" s="1">
        <f t="shared" si="0"/>
        <v>5011.8723362727324</v>
      </c>
    </row>
    <row r="46" spans="2:12" x14ac:dyDescent="0.25">
      <c r="B46">
        <f t="shared" si="1"/>
        <v>38</v>
      </c>
      <c r="C46" s="1">
        <f t="shared" si="0"/>
        <v>6309.5734448019384</v>
      </c>
    </row>
    <row r="47" spans="2:12" x14ac:dyDescent="0.25">
      <c r="B47">
        <f t="shared" si="1"/>
        <v>39</v>
      </c>
      <c r="C47" s="1">
        <f t="shared" si="0"/>
        <v>7943.2823472428154</v>
      </c>
    </row>
    <row r="48" spans="2:12" x14ac:dyDescent="0.25">
      <c r="B48">
        <f t="shared" si="1"/>
        <v>40</v>
      </c>
      <c r="C48" s="1">
        <f t="shared" si="0"/>
        <v>10000</v>
      </c>
    </row>
    <row r="49" spans="2:3" x14ac:dyDescent="0.25">
      <c r="B49">
        <f t="shared" si="1"/>
        <v>41</v>
      </c>
      <c r="C49" s="1">
        <f t="shared" si="0"/>
        <v>12589.254117941671</v>
      </c>
    </row>
    <row r="50" spans="2:3" x14ac:dyDescent="0.25">
      <c r="B50">
        <f t="shared" si="1"/>
        <v>42</v>
      </c>
      <c r="C50" s="1">
        <f t="shared" si="0"/>
        <v>15848.931924611146</v>
      </c>
    </row>
    <row r="51" spans="2:3" x14ac:dyDescent="0.25">
      <c r="B51">
        <f t="shared" si="1"/>
        <v>43</v>
      </c>
      <c r="C51" s="1">
        <f t="shared" si="0"/>
        <v>19952.623149688792</v>
      </c>
    </row>
    <row r="52" spans="2:3" x14ac:dyDescent="0.25">
      <c r="C5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BPC303</vt:lpstr>
      <vt:lpstr>BPC301</vt:lpstr>
      <vt:lpstr>KPZ101</vt:lpstr>
      <vt:lpstr>PI E-665.CR</vt:lpstr>
    </vt:vector>
  </TitlesOfParts>
  <Company>Thorlabs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Smith</dc:creator>
  <cp:lastModifiedBy>Michael Yanakas</cp:lastModifiedBy>
  <dcterms:created xsi:type="dcterms:W3CDTF">2014-05-19T11:29:54Z</dcterms:created>
  <dcterms:modified xsi:type="dcterms:W3CDTF">2016-02-04T15:20:59Z</dcterms:modified>
</cp:coreProperties>
</file>